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BR\2021\SEGUIMIENTO Y ADMINISTRACIÓN DE PROYECTOS\4. CUARTO TRIMESTRE\FISCALIZACIÓN\"/>
    </mc:Choice>
  </mc:AlternateContent>
  <bookViews>
    <workbookView xWindow="0" yWindow="0" windowWidth="20445" windowHeight="7455"/>
  </bookViews>
  <sheets>
    <sheet name="Hoja1" sheetId="1" r:id="rId1"/>
  </sheets>
  <externalReferences>
    <externalReference r:id="rId2"/>
  </externalReferences>
  <definedNames>
    <definedName name="_xlnm.Print_Titles" localSheetId="0">Hoja1!$1:$8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62" i="1" l="1"/>
  <c r="U62" i="1"/>
  <c r="S62" i="1"/>
  <c r="AC61" i="1"/>
  <c r="AA61" i="1"/>
  <c r="Y61" i="1"/>
  <c r="W61" i="1"/>
  <c r="U61" i="1"/>
  <c r="S61" i="1"/>
  <c r="W60" i="1"/>
  <c r="T60" i="1"/>
  <c r="AC58" i="1"/>
  <c r="AA58" i="1"/>
  <c r="Y58" i="1"/>
  <c r="W58" i="1"/>
  <c r="U58" i="1"/>
  <c r="S58" i="1"/>
  <c r="AC55" i="1"/>
  <c r="AA55" i="1"/>
  <c r="Y55" i="1"/>
  <c r="W55" i="1"/>
  <c r="U55" i="1"/>
  <c r="S55" i="1"/>
  <c r="S54" i="1"/>
  <c r="AA53" i="1"/>
  <c r="Y53" i="1"/>
  <c r="W53" i="1"/>
  <c r="U53" i="1"/>
  <c r="S53" i="1"/>
  <c r="W52" i="1"/>
  <c r="T52" i="1"/>
  <c r="AC51" i="1"/>
  <c r="AA51" i="1"/>
  <c r="Y51" i="1"/>
  <c r="W51" i="1"/>
  <c r="U51" i="1"/>
  <c r="S51" i="1"/>
  <c r="AC50" i="1"/>
  <c r="AA50" i="1"/>
  <c r="Y50" i="1"/>
  <c r="W50" i="1"/>
  <c r="U50" i="1"/>
  <c r="S50" i="1"/>
  <c r="AC49" i="1"/>
  <c r="AA49" i="1"/>
  <c r="Y49" i="1"/>
  <c r="W49" i="1"/>
  <c r="U49" i="1"/>
  <c r="S49" i="1"/>
  <c r="AC48" i="1"/>
  <c r="AA48" i="1"/>
  <c r="Y48" i="1"/>
  <c r="W48" i="1"/>
  <c r="U48" i="1"/>
  <c r="S48" i="1"/>
  <c r="AA47" i="1"/>
  <c r="Y47" i="1"/>
  <c r="W47" i="1"/>
  <c r="U47" i="1"/>
  <c r="S47" i="1"/>
  <c r="W46" i="1"/>
  <c r="T46" i="1"/>
  <c r="AA45" i="1"/>
  <c r="Y45" i="1"/>
  <c r="W45" i="1"/>
  <c r="U45" i="1"/>
  <c r="S45" i="1"/>
  <c r="AA44" i="1"/>
  <c r="Y44" i="1"/>
  <c r="W44" i="1"/>
  <c r="U44" i="1"/>
  <c r="S44" i="1"/>
  <c r="W43" i="1"/>
  <c r="U43" i="1"/>
  <c r="S43" i="1"/>
  <c r="W42" i="1"/>
  <c r="T42" i="1"/>
  <c r="AC41" i="1"/>
  <c r="AA41" i="1"/>
  <c r="Y41" i="1"/>
  <c r="W41" i="1"/>
  <c r="U41" i="1"/>
  <c r="S41" i="1"/>
  <c r="AC40" i="1"/>
  <c r="AA40" i="1"/>
  <c r="Y40" i="1"/>
  <c r="W40" i="1"/>
  <c r="U40" i="1"/>
  <c r="S40" i="1"/>
  <c r="AA39" i="1"/>
  <c r="Y39" i="1"/>
  <c r="W39" i="1"/>
  <c r="U39" i="1"/>
  <c r="S39" i="1"/>
  <c r="W38" i="1"/>
  <c r="T38" i="1"/>
  <c r="AC37" i="1"/>
  <c r="AA37" i="1"/>
  <c r="Y37" i="1"/>
  <c r="W37" i="1"/>
  <c r="U37" i="1"/>
  <c r="S37" i="1"/>
  <c r="AC36" i="1"/>
  <c r="AA36" i="1"/>
  <c r="Y36" i="1"/>
  <c r="W36" i="1"/>
  <c r="U36" i="1"/>
  <c r="S36" i="1"/>
  <c r="W35" i="1"/>
  <c r="U35" i="1"/>
  <c r="S35" i="1"/>
  <c r="AC34" i="1"/>
  <c r="W34" i="1"/>
  <c r="T34" i="1"/>
  <c r="AA33" i="1"/>
  <c r="Y33" i="1"/>
  <c r="W33" i="1"/>
  <c r="U33" i="1"/>
  <c r="S33" i="1"/>
  <c r="AC32" i="1"/>
  <c r="AA32" i="1"/>
  <c r="Y32" i="1"/>
  <c r="W32" i="1"/>
  <c r="U32" i="1"/>
  <c r="S32" i="1"/>
  <c r="AC31" i="1"/>
  <c r="AA31" i="1"/>
  <c r="Y31" i="1"/>
  <c r="W31" i="1"/>
  <c r="U31" i="1"/>
  <c r="S31" i="1"/>
  <c r="W30" i="1"/>
  <c r="T30" i="1"/>
  <c r="AC29" i="1"/>
  <c r="U28" i="1"/>
  <c r="S28" i="1"/>
  <c r="Y27" i="1"/>
  <c r="W27" i="1"/>
  <c r="U27" i="1"/>
  <c r="S27" i="1"/>
  <c r="AC26" i="1"/>
  <c r="AA26" i="1"/>
  <c r="Y26" i="1"/>
  <c r="W26" i="1"/>
  <c r="U26" i="1"/>
  <c r="S26" i="1"/>
  <c r="Y25" i="1"/>
  <c r="W25" i="1"/>
  <c r="U25" i="1"/>
  <c r="S25" i="1"/>
  <c r="AC23" i="1"/>
  <c r="AA23" i="1"/>
  <c r="Y23" i="1"/>
  <c r="W23" i="1"/>
  <c r="U23" i="1"/>
  <c r="S23" i="1"/>
  <c r="AE22" i="1"/>
  <c r="AC22" i="1"/>
  <c r="AA22" i="1"/>
  <c r="Y22" i="1"/>
  <c r="W22" i="1"/>
  <c r="U22" i="1"/>
  <c r="S22" i="1"/>
  <c r="AC21" i="1"/>
  <c r="AC24" i="1" s="1"/>
  <c r="AA21" i="1"/>
  <c r="AA24" i="1" s="1"/>
  <c r="Y21" i="1"/>
  <c r="Y24" i="1" s="1"/>
  <c r="W21" i="1"/>
  <c r="W24" i="1" s="1"/>
  <c r="U21" i="1"/>
  <c r="U24" i="1" s="1"/>
  <c r="S21" i="1"/>
  <c r="S24" i="1" s="1"/>
  <c r="AC20" i="1"/>
  <c r="AA20" i="1"/>
  <c r="Y20" i="1"/>
  <c r="W20" i="1"/>
  <c r="U20" i="1"/>
  <c r="S20" i="1"/>
  <c r="AC19" i="1"/>
  <c r="AA19" i="1"/>
  <c r="Y19" i="1"/>
  <c r="W19" i="1"/>
  <c r="U19" i="1"/>
  <c r="S19" i="1"/>
  <c r="AC18" i="1"/>
  <c r="AA18" i="1"/>
  <c r="Y18" i="1"/>
  <c r="W18" i="1"/>
  <c r="U18" i="1"/>
  <c r="S18" i="1"/>
  <c r="AC16" i="1"/>
  <c r="AA16" i="1"/>
  <c r="Y16" i="1"/>
  <c r="W16" i="1"/>
  <c r="U16" i="1"/>
  <c r="S16" i="1"/>
  <c r="AC15" i="1"/>
  <c r="AA15" i="1"/>
  <c r="Y15" i="1"/>
  <c r="W15" i="1"/>
  <c r="U15" i="1"/>
  <c r="S15" i="1"/>
  <c r="AC14" i="1"/>
  <c r="AA14" i="1"/>
  <c r="Y14" i="1"/>
  <c r="W14" i="1"/>
  <c r="U14" i="1"/>
  <c r="S14" i="1"/>
  <c r="AC13" i="1"/>
  <c r="AA13" i="1"/>
  <c r="Y13" i="1"/>
  <c r="W13" i="1"/>
  <c r="U13" i="1"/>
  <c r="S13" i="1"/>
  <c r="AA12" i="1"/>
  <c r="Y12" i="1"/>
  <c r="W12" i="1"/>
  <c r="U12" i="1"/>
  <c r="S12" i="1"/>
  <c r="W11" i="1"/>
  <c r="T11" i="1"/>
  <c r="W9" i="1"/>
  <c r="T9" i="1"/>
</calcChain>
</file>

<file path=xl/sharedStrings.xml><?xml version="1.0" encoding="utf-8"?>
<sst xmlns="http://schemas.openxmlformats.org/spreadsheetml/2006/main" count="250" uniqueCount="175">
  <si>
    <t>Seguimiento de Indicadores</t>
  </si>
  <si>
    <t>Dependencia o entidad</t>
  </si>
  <si>
    <t>Clave del programa</t>
  </si>
  <si>
    <t>Secretaría de Fiscalización y Rendición de Cuentas</t>
  </si>
  <si>
    <t>Programación de la meta</t>
  </si>
  <si>
    <t>Resultado obtenido</t>
  </si>
  <si>
    <t>En caso de no cumplir la meta establecida, se debe especificar sus razones 
y las acciones correctivas hacia el cumplimiento</t>
  </si>
  <si>
    <t>Nivel / Resumen Narrativo</t>
  </si>
  <si>
    <t>Clave Nivel</t>
  </si>
  <si>
    <t>Nombre del indicador</t>
  </si>
  <si>
    <t>Frecuencia de Medición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</si>
  <si>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</si>
  <si>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</si>
  <si>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</si>
  <si>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</si>
  <si>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</si>
  <si>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</si>
  <si>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</si>
  <si>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</si>
  <si>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</si>
  <si>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</si>
  <si>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</si>
  <si>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</si>
  <si>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Fin: La Administración Estatal tendrá como Misión desempeñarse en forma honesta y transparente. Será austera, responsable y cuidadosa en el ejercicio de los recursos públicos. Los trabajadores al servicio del Estado ejercerán sus funciones escuchando a los ciudadanos y observando un código de ética y conducta que asegure la integridad del gobierno, el logro de sus objetivos y la calidad en la prestación de los servicios públicos. </t>
  </si>
  <si>
    <t>F</t>
  </si>
  <si>
    <t>Desempeño Institucional</t>
  </si>
  <si>
    <t>Trimestral</t>
  </si>
  <si>
    <t>Propósito: En 2023 Coahuila será identificado como un Estado líder en el ámbito de transparencia, fiscalización y rendición de cuentas; se habrán satisfecho las demandas de la sociedad en materia de combate a la corrupción e impunidad; destacará por la incorporación de herramientas informáticas tanto en sus procesos internos como aquellos de atención al público, así como por la atención profesional a la ciudadanía.</t>
  </si>
  <si>
    <t>P</t>
  </si>
  <si>
    <t>Indice Ciudadano de Fortaleza Para la Etica Publica</t>
  </si>
  <si>
    <t>Anual</t>
  </si>
  <si>
    <t>-</t>
  </si>
  <si>
    <t>Componente: Manejo de los recursos públicos y prevención de la corrupción</t>
  </si>
  <si>
    <t>1</t>
  </si>
  <si>
    <t>Eficiencia en el manejo de los recursos publicos y prevencion de la corrupcion</t>
  </si>
  <si>
    <t xml:space="preserve">Actividad: Promover  y dar seguimiento la implementación de Sistemas de Control Interno Institucional basados en el Modelo Estatal del Marco Integrado de Control Interno, en las dependencias y entidades paraestatales.   </t>
  </si>
  <si>
    <t>1.1</t>
  </si>
  <si>
    <t>Revisiones de seguimiento  a dependencias y entidades con Programas con Recursos Fedrales (Conforme prioridad de Estatus)</t>
  </si>
  <si>
    <t>Bimestral</t>
  </si>
  <si>
    <t xml:space="preserve">Actividad: Impulsar una cultura de autocontrol, a través de procesos de Autoevaluación de Control interno que permita la mejora de en las dependencias y entidades paraestatales.   </t>
  </si>
  <si>
    <t>1.2</t>
  </si>
  <si>
    <t>Integración de Informe Anual de Control Interno</t>
  </si>
  <si>
    <t>Porcentaje de dependencias y entidades que han integrado su  Programa de Trabajo Control Interno (PTCI)</t>
  </si>
  <si>
    <t>Actividad: Diseñar y coordinar la aplicación del Programa de Integridad que fomente una cultura de ética pública en las dependencias y entidades paraestatales.</t>
  </si>
  <si>
    <t>1.3</t>
  </si>
  <si>
    <t>Integración de Informe Anual del Programa de Trabajo de Integridad (P.T.I)</t>
  </si>
  <si>
    <t>Porcentaje de Integración de los Códigos de Conducta</t>
  </si>
  <si>
    <t>Actividad: Establecer esquemas participativos que fortalezcan la ética pública de la Administración Pública Estatal.</t>
  </si>
  <si>
    <t>Actividad: Impulsar la localización de actividades o funciones de riesgo dentro del quehacer de la administración pública.</t>
  </si>
  <si>
    <t>1.5</t>
  </si>
  <si>
    <t>Programa de Trabajo de Administración de Riesgos</t>
  </si>
  <si>
    <t>Actividad: Establecer acciones preventivas y correctivas con la finalidad  de detectar irregularidades, derivadas de la aplicación de  los recursos públicos con apego a la normatividad establecida.</t>
  </si>
  <si>
    <t>1.6</t>
  </si>
  <si>
    <t>Cumplimiento del programa anual de auditorias (programación mensual)</t>
  </si>
  <si>
    <t>Presentación de avances de informes de gestión financiera</t>
  </si>
  <si>
    <t xml:space="preserve">Actividad: Llevar a cabo acciones de fiscalización y supervisión del ejercicio de los recursos públicos en función de la normatividad aplicable.                   </t>
  </si>
  <si>
    <t>1.9</t>
  </si>
  <si>
    <t xml:space="preserve">Cumplimiento del programa de supervisión </t>
  </si>
  <si>
    <t xml:space="preserve">Pruebas de calidad de obra publica realizadas mediante ensayos no destructivos </t>
  </si>
  <si>
    <t>Auditorías de supervisión realizadas en el año, que cumplen con Bitácora Electrónica y Seguimiento de Obra Pública (BESOP) o bitácora convencional</t>
  </si>
  <si>
    <t>Cumplimiento con la realización de  inspección de verificación de obras terminadas</t>
  </si>
  <si>
    <t>Actividad: Recibir  las denuncias presentadas por la ciudadanía</t>
  </si>
  <si>
    <t>1.10</t>
  </si>
  <si>
    <t>Denuncias presentadas por la ciudadanía</t>
  </si>
  <si>
    <t>Actividad: Instrumentar una estrategia a fin  de prevenir,  detectar y en su caso sancionar las omisiones realizadas por los servidores públicos.</t>
  </si>
  <si>
    <t>1.11</t>
  </si>
  <si>
    <t>Investigaciones por procedimientos de responsabilidad Administrativa (IPRAS)  con Acuerdo de  Admisión</t>
  </si>
  <si>
    <t>Actividad: Diseñar, supervisar y evaluar el Plan de Trabajo de los Órganos Internos de Control en las Dependencias y Entidades.</t>
  </si>
  <si>
    <t>1.12</t>
  </si>
  <si>
    <t>Cumplimiento al Programa Anual de Trabajo</t>
  </si>
  <si>
    <t>Actividad: Coordinar la representación de la Secretaría en las Juntas de Gobierno</t>
  </si>
  <si>
    <t>1.15</t>
  </si>
  <si>
    <t>Asistencia a Juntas de Gobierno</t>
  </si>
  <si>
    <t>Actividad: Vigilar el cumplimiento de la obligación de  presentación de Declaraciones Patrimoniales</t>
  </si>
  <si>
    <t>1.16</t>
  </si>
  <si>
    <t>Cumplimiento en presentación de Declaraciones Patrimoniales</t>
  </si>
  <si>
    <t>Componente: Coordinación interinstitucional para el combate a la Corrupción</t>
  </si>
  <si>
    <t>2</t>
  </si>
  <si>
    <t>Eficiencia en la Coordinacion Interinstitucional para el combate a la corrupcion</t>
  </si>
  <si>
    <t>Actividad: Dar cumplimiento a las actividades establecidas en el programa anual de trabajo celebrado con la Secretaría  de la Función Pública</t>
  </si>
  <si>
    <t>2.1</t>
  </si>
  <si>
    <t>Cumplimiento de auditorías conjuntas</t>
  </si>
  <si>
    <t>Cumplimiento de auditorías directas</t>
  </si>
  <si>
    <t>Actividad: Participar como enlace con la ASF y los Ejecutores de los Fondos Federales en el desarrollo de las Auditorías y en el seguimiento de observaciones de solventar de ejercicios anteriores.</t>
  </si>
  <si>
    <t>2.2</t>
  </si>
  <si>
    <t>Cumplimiento del programa de trabajo con la ASF</t>
  </si>
  <si>
    <t xml:space="preserve">Actividad: Comisión Permanente Contralores Estados Federación </t>
  </si>
  <si>
    <t>2.3</t>
  </si>
  <si>
    <t>Radicación de los recursos federales transferidos del ejercicio presupuestal 2020 a la Entidad Federativa  y sus Municipios</t>
  </si>
  <si>
    <t>Respuesta a requerimientos de la CPCE-F</t>
  </si>
  <si>
    <t>Actividad: Simplificar el Acceso a la Información.</t>
  </si>
  <si>
    <t>2.4</t>
  </si>
  <si>
    <t>Actualizaciones de informacion Publica de Oficio correspondiente a la SEFIRC</t>
  </si>
  <si>
    <t>Atención  a las solicitudes  de simplificacion de informacion recibidas.</t>
  </si>
  <si>
    <t>Componente: Gasto Público Responsable</t>
  </si>
  <si>
    <t>3</t>
  </si>
  <si>
    <t>Eficiencia en el  Gasto Público Responsable</t>
  </si>
  <si>
    <t>Actividad: Aplicar y verificar el cumplimiento del Programa de Austeridad y Ahorro, su aplicación y verificación del su cumplimiento.</t>
  </si>
  <si>
    <t>3.1</t>
  </si>
  <si>
    <t>Cumplimiento de Programas Internos de Austeridad y Ahorro en dependencias y organismos</t>
  </si>
  <si>
    <t xml:space="preserve">Actividad: Fomentar el cumplimiento de las disposiciones que apliquen en materia de adquisiciones y contrataciones de obra pública  </t>
  </si>
  <si>
    <t>3.2</t>
  </si>
  <si>
    <t>Expedición de certificados de aptitud de proveedores y contratistas</t>
  </si>
  <si>
    <t>Verificación física de personas y empresas del padrón</t>
  </si>
  <si>
    <t>Componente: Coahuila Digital</t>
  </si>
  <si>
    <t>4</t>
  </si>
  <si>
    <t>Eficiencia en Coahuila Digital</t>
  </si>
  <si>
    <t>Actividad: Realizar todas las actividades necesarias, para que la Gestión Pública sea más eficiente en cada una de las dependencias y así facilitar los servicios que se ofrecen a la ciudadanía y lograr un Gobierno Digital.</t>
  </si>
  <si>
    <t>4.1</t>
  </si>
  <si>
    <t>Actualizar e instrumentar sistemas informáticos para  hacer mas eficiente el quehacer diario de la Administración Pública Estatal.</t>
  </si>
  <si>
    <t>Actividad: Dictar las normas técnicas y criterios de aplicación a que deba sujetarse la planeación, programación  y evaluación de acciones que en materia de informática se lleven a cabo en la APE y otorgar la asesoría correspondiente.</t>
  </si>
  <si>
    <t>4.2</t>
  </si>
  <si>
    <t>Cumplimiento de solicitudes de incorporación de servicios a dependencias</t>
  </si>
  <si>
    <t>Actividad: Impulsar la utilización de Datos Abiertos en los portales electrónicos</t>
  </si>
  <si>
    <t>4.3</t>
  </si>
  <si>
    <t>Actualización de datos en el sistema de información y transparencia de obras  "TUOBRA.COAHUILA"</t>
  </si>
  <si>
    <t>Componente: Mejora de Trámites y Servicios</t>
  </si>
  <si>
    <t>5</t>
  </si>
  <si>
    <t>Eficiencia en la Mejora de Tramites y Servicios</t>
  </si>
  <si>
    <t>Actividad: Coordinar la integración y actualización del expediente electrónico con los trámites y servicios ofrecidos por el estado y sus municipios en el portal Registro Único de Trámites Administrativos (RUTA).</t>
  </si>
  <si>
    <t>5.1</t>
  </si>
  <si>
    <t>Actualización de trámites y servicios en el portal.</t>
  </si>
  <si>
    <t>Cumplimiento a solicitudes de usuarios en el portal</t>
  </si>
  <si>
    <t>Actividad: Establecer los mecanismos para la adecuada integración los manuales de operación y de procedimientos de las dependencias y entidades de la administración pública estatal.</t>
  </si>
  <si>
    <t>5.2</t>
  </si>
  <si>
    <t>Manuales de Organización Revisados</t>
  </si>
  <si>
    <t>Manuales de Procedimientos Revisados</t>
  </si>
  <si>
    <t>Actividad: Fortalecer y promover el Programa de Evaluación de los Servicios por los Usuarios (buzones).</t>
  </si>
  <si>
    <t>5.3</t>
  </si>
  <si>
    <t>Verificación del cumplimiento del proceso de evaluación de los servicios a los usuarios</t>
  </si>
  <si>
    <t>Componente: Profesionalización del Servicio Público</t>
  </si>
  <si>
    <t>6</t>
  </si>
  <si>
    <t>Eficiencia en la  Profesionalización del Servicio Público</t>
  </si>
  <si>
    <t>Actividad: Instrumentar el Programa Estatal de Capacitación.</t>
  </si>
  <si>
    <t>6.1</t>
  </si>
  <si>
    <t>Programas Internos de Capacitación Autorizados</t>
  </si>
  <si>
    <t>Cumplimiento del Programa Interno de Capacitación</t>
  </si>
  <si>
    <t xml:space="preserve">Actividad: Capacitación a las entidades respecto a los procesos de auditoría y al manejo de los recursos públicos en atención a la normatividad aplicable   </t>
  </si>
  <si>
    <t>6.2</t>
  </si>
  <si>
    <t>Capacitar a las entidades respecto a los procesos de auditoría y al manejo de los recursos públicos en atención a la normatividad aplicable</t>
  </si>
  <si>
    <t xml:space="preserve">Actividad: Capacitación en materia de adquisiciones del Sistema CompraNET    </t>
  </si>
  <si>
    <t>6.3</t>
  </si>
  <si>
    <t>Coordinar y llevar a cabo la capacitación del Sistema COMPRANET</t>
  </si>
  <si>
    <t xml:space="preserve">Actividad: Capacitación en materia de contraloría social </t>
  </si>
  <si>
    <t>6.4</t>
  </si>
  <si>
    <t>Capacitación en normatividad en Contraloría Social</t>
  </si>
  <si>
    <t>Actividad: Capacitación en materia de Bitácora Electrónica</t>
  </si>
  <si>
    <t>6.5</t>
  </si>
  <si>
    <t>Asistencia de municipios  a la asesoría de la Secretaría de la Función Pública (SFP) al sistema de Bitácora Electrónica y Seguimiento de Obra Púbica (BESOP) (obras con recursos federales)</t>
  </si>
  <si>
    <t>Actividad: Capacitar en materia de Declaraciones Patrimoniales</t>
  </si>
  <si>
    <t>6.6</t>
  </si>
  <si>
    <t>Asistencia técnica y legal presencial y a través de los distintos medios comunicación electrónica.</t>
  </si>
  <si>
    <t>Componente:Participación Ciudadana y Relación con la Sociedad</t>
  </si>
  <si>
    <t>7</t>
  </si>
  <si>
    <t>Eficiencia en la  Participación Ciudadana y Relación con la Sociedad</t>
  </si>
  <si>
    <t>Actividad: Coordinar y dar seguimiento a los observatorios ciudadanos que evalúan el trabajo del Gobierno con la finalidad de elaborar propuestas de mejora.</t>
  </si>
  <si>
    <t>7.1</t>
  </si>
  <si>
    <t>Seguimiento a Observatorios Ciudadanos</t>
  </si>
  <si>
    <t xml:space="preserve">Establecer Coordinaciones con Instituciones de educación básica media superior y superior </t>
  </si>
  <si>
    <t>Capacitar a los integrantes de los Observatorios Ciudadanos</t>
  </si>
  <si>
    <t>Actividad: Establecer espacios que permitan la participación de los diferentes actores de la sociedad civil</t>
  </si>
  <si>
    <t>7.2</t>
  </si>
  <si>
    <t xml:space="preserve">Reuniones Regionales con organizaciones de la Sociedad Civil </t>
  </si>
  <si>
    <t xml:space="preserve">Actividad: Poner en marcha convenio de colaboración para ejecución de acciones de Contraloría Social  en Obra Pública y Programas Sociales. </t>
  </si>
  <si>
    <t>7.3</t>
  </si>
  <si>
    <t>Convenios con la Secretaria de Educación Básica e Instituciones de Educación Media Superior.</t>
  </si>
  <si>
    <t>Impulsar, capacitar y proporcionar herramientas que faciliten a los Comités de Contraloría Social sus actividades de vigilancia y Supervisión de los recursos públicos</t>
  </si>
  <si>
    <t>7.4</t>
  </si>
  <si>
    <t>Capacitación a los Comités de Contraloría Social</t>
  </si>
  <si>
    <t>Participación ciudadana en materia de Blindaje Electoral</t>
  </si>
  <si>
    <t>Comités internos de Blindaje Electoral</t>
  </si>
  <si>
    <t>Testigos Sociales en Blindaje Electoral</t>
  </si>
  <si>
    <t>Este indicador no fue evaluado, ya que no fue considerado una vez que se modificó el Programa Sectorial de Fiscalización, debido a los ajustes del PED.</t>
  </si>
  <si>
    <t>La evaluacion e integración de esta actividad se vio afectada por los ajustes derivados del COVID.</t>
  </si>
  <si>
    <t>No se pudieron realizar las actividades en su totalidad, ya que dependemos de que la SEFIN envie programa de trabajo validado.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</si>
</sst>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.5"/>
      <color theme="1"/>
      <name val="Arial Narrow"/>
      <family val="2"/>
    </font>
    <font>
      <b/>
      <sz val="14"/>
      <color theme="1"/>
      <name val="Arial Narrow"/>
      <family val="2"/>
    </font>
    <font>
      <sz val="11.5"/>
      <color theme="0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1.5"/>
      <color theme="1"/>
      <name val="Arial Narrow"/>
      <family val="2"/>
    </font>
    <font>
      <b/>
      <sz val="12.5"/>
      <color theme="1"/>
      <name val="Arial Narrow"/>
      <family val="2"/>
    </font>
    <font>
      <sz val="12.5"/>
      <color theme="1"/>
      <name val="Arial Narrow"/>
      <family val="2"/>
    </font>
    <font>
      <b/>
      <sz val="12.5"/>
      <name val="Arial Narrow"/>
      <family val="2"/>
    </font>
    <font>
      <sz val="14"/>
      <color theme="1"/>
      <name val="Arial Narrow"/>
      <family val="2"/>
    </font>
    <font>
      <sz val="13.5"/>
      <color theme="1"/>
      <name val="Calibri"/>
      <family val="2"/>
      <scheme val="minor"/>
    </font>
    <font>
      <sz val="13.5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>
        <bgColor theme="4" tint="0.79998168889431442"/>
      </patternFill>
    </fill>
    <fill>
      <patternFill patternType="lightDown">
        <bgColor theme="8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>
        <bgColor theme="7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4" fillId="3" borderId="2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49" fontId="8" fillId="3" borderId="5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9" fontId="3" fillId="4" borderId="2" xfId="1" applyFont="1" applyFill="1" applyBorder="1" applyAlignment="1">
      <alignment horizontal="center" vertical="center" wrapText="1"/>
    </xf>
    <xf numFmtId="0" fontId="3" fillId="2" borderId="0" xfId="0" applyFont="1" applyFill="1"/>
    <xf numFmtId="2" fontId="3" fillId="6" borderId="2" xfId="0" applyNumberFormat="1" applyFont="1" applyFill="1" applyBorder="1" applyAlignment="1">
      <alignment horizontal="center" vertical="center" wrapText="1"/>
    </xf>
    <xf numFmtId="9" fontId="3" fillId="0" borderId="2" xfId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9" fontId="3" fillId="7" borderId="2" xfId="1" applyFont="1" applyFill="1" applyBorder="1" applyAlignment="1">
      <alignment horizontal="center" vertical="center" wrapText="1"/>
    </xf>
    <xf numFmtId="9" fontId="3" fillId="8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2" fontId="3" fillId="9" borderId="2" xfId="0" applyNumberFormat="1" applyFont="1" applyFill="1" applyBorder="1" applyAlignment="1">
      <alignment horizontal="center" vertical="center" wrapText="1"/>
    </xf>
    <xf numFmtId="1" fontId="3" fillId="8" borderId="2" xfId="1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left" vertical="center" wrapText="1"/>
    </xf>
    <xf numFmtId="49" fontId="12" fillId="7" borderId="2" xfId="0" applyNumberFormat="1" applyFont="1" applyFill="1" applyBorder="1" applyAlignment="1">
      <alignment horizontal="center" vertical="center" wrapText="1"/>
    </xf>
    <xf numFmtId="49" fontId="12" fillId="8" borderId="2" xfId="0" applyNumberFormat="1" applyFont="1" applyFill="1" applyBorder="1" applyAlignment="1">
      <alignment horizontal="left" vertical="center" wrapText="1"/>
    </xf>
    <xf numFmtId="49" fontId="12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/>
    </xf>
    <xf numFmtId="9" fontId="12" fillId="0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/>
    </xf>
    <xf numFmtId="44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3" fillId="0" borderId="2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 wrapText="1"/>
    </xf>
    <xf numFmtId="49" fontId="14" fillId="7" borderId="2" xfId="0" applyNumberFormat="1" applyFont="1" applyFill="1" applyBorder="1" applyAlignment="1">
      <alignment horizontal="center" vertical="center" wrapText="1"/>
    </xf>
    <xf numFmtId="49" fontId="14" fillId="8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2" fillId="8" borderId="2" xfId="0" applyNumberFormat="1" applyFont="1" applyFill="1" applyBorder="1" applyAlignment="1">
      <alignment horizontal="left" vertical="center" wrapText="1"/>
    </xf>
    <xf numFmtId="49" fontId="12" fillId="8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168542</xdr:rowOff>
    </xdr:from>
    <xdr:to>
      <xdr:col>1</xdr:col>
      <xdr:colOff>0</xdr:colOff>
      <xdr:row>4</xdr:row>
      <xdr:rowOff>37163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FB61001B-6B6B-4503-A510-AED0B87C3D7F}"/>
            </a:ext>
          </a:extLst>
        </xdr:cNvPr>
        <xdr:cNvGrpSpPr/>
      </xdr:nvGrpSpPr>
      <xdr:grpSpPr>
        <a:xfrm>
          <a:off x="76200" y="168542"/>
          <a:ext cx="4057650" cy="1030671"/>
          <a:chOff x="76200" y="168542"/>
          <a:chExt cx="3409950" cy="1021146"/>
        </a:xfrm>
      </xdr:grpSpPr>
      <xdr:pic>
        <xdr:nvPicPr>
          <xdr:cNvPr id="3" name="Imagen 2">
            <a:extLst>
              <a:ext uri="{FF2B5EF4-FFF2-40B4-BE49-F238E27FC236}">
                <a16:creationId xmlns="" xmlns:a16="http://schemas.microsoft.com/office/drawing/2014/main" id="{F6C4AB82-9455-4039-B893-9C7DCD5E0A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776" y="168542"/>
            <a:ext cx="2619374" cy="102114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="" xmlns:a16="http://schemas.microsoft.com/office/drawing/2014/main" id="{421CD480-1E67-497F-B73E-9EBCD9F8FEA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222" r="16402"/>
          <a:stretch/>
        </xdr:blipFill>
        <xdr:spPr>
          <a:xfrm>
            <a:off x="76200" y="238126"/>
            <a:ext cx="790576" cy="880532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TOP005/Dropbox/Ana%20Tere/003-2021/001-PROGRAMA%20ANUAL%20DE%20TRABAJO/002-REPORTES%20BIMESTRALES/INDICADORES%20OPERATIVOS/211220-Seguimiento%20a%20indicadores%20operativos%20SEFIRC%202021%20CIER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PBR-SED"/>
      <sheetName val="INDICADORES OPERATIVOS"/>
      <sheetName val="Resumen (2)"/>
      <sheetName val="Resumen"/>
      <sheetName val="CA"/>
      <sheetName val="SSAG"/>
      <sheetName val="SAG"/>
      <sheetName val="CGIG-DDA"/>
      <sheetName val="CGIC-DC"/>
      <sheetName val="CGIG-DI"/>
      <sheetName val="SSAOPYPS"/>
      <sheetName val="CGAJ"/>
      <sheetName val="COIC"/>
      <sheetName val="ST"/>
      <sheetName val="Vigencia PEF"/>
      <sheetName val="Relación LA-IO"/>
      <sheetName val="Líneas de acción sin Indicador"/>
      <sheetName val="Reporte enviado a Alan"/>
    </sheetNames>
    <sheetDataSet>
      <sheetData sheetId="0"/>
      <sheetData sheetId="1">
        <row r="18">
          <cell r="V18">
            <v>0.16</v>
          </cell>
          <cell r="AH18">
            <v>0.45</v>
          </cell>
          <cell r="AT18">
            <v>0.71</v>
          </cell>
          <cell r="BF18">
            <v>1.06</v>
          </cell>
          <cell r="BR18">
            <v>0.7</v>
          </cell>
          <cell r="CD18">
            <v>0.95</v>
          </cell>
        </row>
        <row r="22">
          <cell r="V22">
            <v>0</v>
          </cell>
          <cell r="AH22">
            <v>0</v>
          </cell>
          <cell r="AT22">
            <v>0</v>
          </cell>
          <cell r="BF22">
            <v>0</v>
          </cell>
          <cell r="BR22">
            <v>0</v>
          </cell>
          <cell r="CD22">
            <v>0</v>
          </cell>
          <cell r="CE22" t="str">
            <v>No se han realizado  ya que esta actividad es en coordinación con la Facultad de Ingenieria de  al UA de C. la cual sigue sin actividades por la pandemia COVID 19</v>
          </cell>
        </row>
        <row r="23">
          <cell r="V23">
            <v>0.2</v>
          </cell>
          <cell r="AH23">
            <v>0.35</v>
          </cell>
          <cell r="AT23">
            <v>0.4</v>
          </cell>
          <cell r="BF23">
            <v>0.58750000000000002</v>
          </cell>
          <cell r="BR23">
            <v>0.875</v>
          </cell>
          <cell r="CD23">
            <v>0.95</v>
          </cell>
        </row>
        <row r="25">
          <cell r="V25">
            <v>0</v>
          </cell>
          <cell r="AH25">
            <v>0</v>
          </cell>
          <cell r="AT25">
            <v>0</v>
          </cell>
          <cell r="BF25">
            <v>0</v>
          </cell>
          <cell r="BR25">
            <v>1</v>
          </cell>
          <cell r="CD25">
            <v>1</v>
          </cell>
        </row>
        <row r="26">
          <cell r="V26">
            <v>0</v>
          </cell>
          <cell r="AH26">
            <v>0</v>
          </cell>
          <cell r="AT26">
            <v>0.58333333333333337</v>
          </cell>
          <cell r="BF26">
            <v>1</v>
          </cell>
          <cell r="BR26">
            <v>1</v>
          </cell>
          <cell r="CD26">
            <v>1</v>
          </cell>
        </row>
        <row r="27">
          <cell r="V27">
            <v>0</v>
          </cell>
          <cell r="AB27">
            <v>0</v>
          </cell>
          <cell r="AH27">
            <v>0</v>
          </cell>
          <cell r="AT27">
            <v>0</v>
          </cell>
          <cell r="BF27">
            <v>0</v>
          </cell>
          <cell r="BR27">
            <v>0</v>
          </cell>
          <cell r="CD27">
            <v>1</v>
          </cell>
        </row>
        <row r="28">
          <cell r="V28">
            <v>6.6666666666666666E-2</v>
          </cell>
          <cell r="AH28">
            <v>0.2</v>
          </cell>
          <cell r="AT28">
            <v>0.26666666666666666</v>
          </cell>
          <cell r="BF28">
            <v>0</v>
          </cell>
          <cell r="BR28">
            <v>1</v>
          </cell>
        </row>
        <row r="29">
          <cell r="V29">
            <v>0</v>
          </cell>
          <cell r="AH29">
            <v>0</v>
          </cell>
          <cell r="AT29">
            <v>0</v>
          </cell>
          <cell r="BF29">
            <v>1</v>
          </cell>
          <cell r="BR29">
            <v>1</v>
          </cell>
          <cell r="CD29">
            <v>1</v>
          </cell>
        </row>
        <row r="32">
          <cell r="V32">
            <v>0</v>
          </cell>
          <cell r="AH32">
            <v>0</v>
          </cell>
          <cell r="AT32">
            <v>0</v>
          </cell>
          <cell r="BF32">
            <v>1</v>
          </cell>
          <cell r="BR32">
            <v>1</v>
          </cell>
          <cell r="CD32">
            <v>1</v>
          </cell>
        </row>
        <row r="33">
          <cell r="V33">
            <v>0.5</v>
          </cell>
          <cell r="AH33">
            <v>1</v>
          </cell>
          <cell r="AT33">
            <v>1</v>
          </cell>
          <cell r="BF33">
            <v>1.75</v>
          </cell>
          <cell r="BR33">
            <v>1</v>
          </cell>
          <cell r="CD33">
            <v>1</v>
          </cell>
        </row>
        <row r="37">
          <cell r="V37">
            <v>0</v>
          </cell>
          <cell r="AH37">
            <v>0</v>
          </cell>
          <cell r="CD37">
            <v>1</v>
          </cell>
        </row>
        <row r="42">
          <cell r="V42">
            <v>0.12959999999999999</v>
          </cell>
          <cell r="AH42">
            <v>0.23519999999999999</v>
          </cell>
          <cell r="AT42">
            <v>0.64400000000000002</v>
          </cell>
          <cell r="BF42">
            <v>0.82479999999999998</v>
          </cell>
          <cell r="BR42">
            <v>1.0232000000000001</v>
          </cell>
          <cell r="CD42">
            <v>1</v>
          </cell>
        </row>
        <row r="43">
          <cell r="V43">
            <v>0.24736842105263157</v>
          </cell>
          <cell r="AH43">
            <v>0.38105263157894737</v>
          </cell>
          <cell r="AT43">
            <v>0.86947368421052629</v>
          </cell>
          <cell r="BF43">
            <v>1.1273684210526316</v>
          </cell>
          <cell r="BR43">
            <v>1.3778947368421053</v>
          </cell>
          <cell r="CD43">
            <v>1</v>
          </cell>
        </row>
        <row r="46">
          <cell r="V46">
            <v>0.92727272727272725</v>
          </cell>
          <cell r="AH46">
            <v>0.96470588235294119</v>
          </cell>
          <cell r="AT46">
            <v>0.96571428571428575</v>
          </cell>
          <cell r="BF46">
            <v>0.95081967213114749</v>
          </cell>
        </row>
        <row r="47">
          <cell r="V47">
            <v>0.9</v>
          </cell>
          <cell r="AH47">
            <v>1</v>
          </cell>
          <cell r="AT47">
            <v>1</v>
          </cell>
          <cell r="BF47">
            <v>1</v>
          </cell>
          <cell r="BR47">
            <v>0.88235294117647056</v>
          </cell>
          <cell r="CA47">
            <v>0.97435897435897434</v>
          </cell>
        </row>
        <row r="48">
          <cell r="CD48">
            <v>0.97</v>
          </cell>
        </row>
        <row r="49">
          <cell r="V49">
            <v>1</v>
          </cell>
          <cell r="AH49">
            <v>1</v>
          </cell>
          <cell r="AT49">
            <v>1</v>
          </cell>
          <cell r="BF49">
            <v>1</v>
          </cell>
          <cell r="BR49">
            <v>1</v>
          </cell>
          <cell r="CD49">
            <v>1</v>
          </cell>
        </row>
        <row r="50">
          <cell r="V50">
            <v>1</v>
          </cell>
          <cell r="AH50">
            <v>1</v>
          </cell>
          <cell r="AT50">
            <v>1</v>
          </cell>
          <cell r="BF50">
            <v>1</v>
          </cell>
          <cell r="BR50">
            <v>1</v>
          </cell>
          <cell r="CD50">
            <v>1</v>
          </cell>
        </row>
        <row r="54">
          <cell r="AH54">
            <v>0.30769230769230771</v>
          </cell>
          <cell r="AT54">
            <v>0.61538461538461542</v>
          </cell>
          <cell r="BF54">
            <v>0.61538461538461542</v>
          </cell>
          <cell r="BR54">
            <v>1</v>
          </cell>
          <cell r="CD54">
            <v>1</v>
          </cell>
        </row>
        <row r="55">
          <cell r="W55">
            <v>0</v>
          </cell>
        </row>
        <row r="59">
          <cell r="V59">
            <v>0.19771863117870722</v>
          </cell>
          <cell r="AH59">
            <v>0.19771863117870722</v>
          </cell>
          <cell r="AT59">
            <v>0.4144486692015209</v>
          </cell>
          <cell r="BF59">
            <v>0.61977186311787069</v>
          </cell>
          <cell r="BR59">
            <v>0.8098859315589354</v>
          </cell>
          <cell r="CD59">
            <v>1</v>
          </cell>
        </row>
        <row r="60">
          <cell r="X60">
            <v>0</v>
          </cell>
        </row>
        <row r="61">
          <cell r="AH61">
            <v>0.86956521739130432</v>
          </cell>
          <cell r="AT61">
            <v>1</v>
          </cell>
          <cell r="BR61">
            <v>1</v>
          </cell>
        </row>
        <row r="62">
          <cell r="V62">
            <v>9.8039215686274508E-3</v>
          </cell>
          <cell r="AH62">
            <v>0.19230769230769232</v>
          </cell>
          <cell r="AT62">
            <v>0.25</v>
          </cell>
          <cell r="BF62">
            <v>0.32692307692307693</v>
          </cell>
        </row>
        <row r="68">
          <cell r="V68">
            <v>0.6166666666666667</v>
          </cell>
          <cell r="AH68">
            <v>0.76666666666666672</v>
          </cell>
          <cell r="AT68">
            <v>0.78333333333333333</v>
          </cell>
          <cell r="BF68">
            <v>0.81666666666666665</v>
          </cell>
          <cell r="BR68">
            <v>0.83333333333333337</v>
          </cell>
          <cell r="CD68">
            <v>0.83333333333333337</v>
          </cell>
        </row>
        <row r="69">
          <cell r="V69">
            <v>0.7</v>
          </cell>
          <cell r="AH69">
            <v>1.2833333333333334</v>
          </cell>
          <cell r="AT69">
            <v>0.7</v>
          </cell>
          <cell r="BF69">
            <v>0.68888888888888888</v>
          </cell>
          <cell r="BR69">
            <v>0.69166666666666665</v>
          </cell>
          <cell r="CD69">
            <v>0.72499999999999998</v>
          </cell>
        </row>
        <row r="73">
          <cell r="V73">
            <v>0.3</v>
          </cell>
          <cell r="AH73">
            <v>0.56666666666666665</v>
          </cell>
          <cell r="AT73">
            <v>0.58333333333333337</v>
          </cell>
          <cell r="BF73">
            <v>0.6166666666666667</v>
          </cell>
          <cell r="BR73">
            <v>0.6166666666666667</v>
          </cell>
          <cell r="CD73">
            <v>0.6166666666666667</v>
          </cell>
        </row>
        <row r="76">
          <cell r="V76">
            <v>0</v>
          </cell>
          <cell r="AH76">
            <v>0.25</v>
          </cell>
          <cell r="AT76">
            <v>0.33333333333333331</v>
          </cell>
          <cell r="BF76">
            <v>0.56666666666666665</v>
          </cell>
          <cell r="BR76">
            <v>0.65</v>
          </cell>
          <cell r="CD76">
            <v>0.65</v>
          </cell>
        </row>
        <row r="80">
          <cell r="V80">
            <v>0.68333333333333335</v>
          </cell>
          <cell r="AH80">
            <v>0.75</v>
          </cell>
          <cell r="AT80">
            <v>0.33333333333333331</v>
          </cell>
          <cell r="BF80">
            <v>0.76666666666666672</v>
          </cell>
          <cell r="BR80">
            <v>0.76666666666666672</v>
          </cell>
          <cell r="CD80">
            <v>0.76666666666666672</v>
          </cell>
        </row>
        <row r="82">
          <cell r="V82">
            <v>0.65</v>
          </cell>
          <cell r="AH82">
            <v>1.0833333333333333</v>
          </cell>
          <cell r="AT82">
            <v>0.625</v>
          </cell>
          <cell r="BF82">
            <v>0.93333333333333335</v>
          </cell>
          <cell r="BR82">
            <v>0.62083333333333335</v>
          </cell>
        </row>
        <row r="83">
          <cell r="V83">
            <v>0.22195704057279236</v>
          </cell>
          <cell r="AH83">
            <v>0.95465393794749398</v>
          </cell>
          <cell r="AT83">
            <v>1</v>
          </cell>
          <cell r="BF83">
            <v>1</v>
          </cell>
          <cell r="BR83">
            <v>1</v>
          </cell>
          <cell r="CD83">
            <v>1</v>
          </cell>
        </row>
        <row r="89">
          <cell r="V89">
            <v>0.93333333333333335</v>
          </cell>
          <cell r="AH89">
            <v>0.95</v>
          </cell>
          <cell r="AT89">
            <v>0.95</v>
          </cell>
          <cell r="BF89">
            <v>96.666666666666671</v>
          </cell>
          <cell r="BR89">
            <v>0.96666666666666667</v>
          </cell>
          <cell r="CD89">
            <v>0.96666666666666667</v>
          </cell>
        </row>
        <row r="91">
          <cell r="V91">
            <v>0.91666666666666663</v>
          </cell>
          <cell r="AH91">
            <v>0.95</v>
          </cell>
          <cell r="AT91">
            <v>0.96666666666666667</v>
          </cell>
          <cell r="BF91">
            <v>0.98333333333333328</v>
          </cell>
          <cell r="BR91">
            <v>0.98333333333333328</v>
          </cell>
          <cell r="CD91">
            <v>0.98333333333333328</v>
          </cell>
        </row>
        <row r="93">
          <cell r="V93">
            <v>0.45454545454545453</v>
          </cell>
          <cell r="AH93">
            <v>0.18181818181818182</v>
          </cell>
          <cell r="AT93">
            <v>0.36363636363636365</v>
          </cell>
        </row>
        <row r="94">
          <cell r="V94">
            <v>0.33333333333333331</v>
          </cell>
          <cell r="AH94">
            <v>1</v>
          </cell>
          <cell r="AT94">
            <v>1</v>
          </cell>
          <cell r="BF94">
            <v>1</v>
          </cell>
          <cell r="BR94">
            <v>1</v>
          </cell>
        </row>
        <row r="96">
          <cell r="V96">
            <v>0.59</v>
          </cell>
          <cell r="AH96">
            <v>0.68</v>
          </cell>
          <cell r="AT96">
            <v>0.68</v>
          </cell>
          <cell r="BF96">
            <v>0.7</v>
          </cell>
          <cell r="BR96">
            <v>0.68</v>
          </cell>
        </row>
        <row r="99">
          <cell r="V99">
            <v>0</v>
          </cell>
          <cell r="AH99">
            <v>0</v>
          </cell>
          <cell r="AT99">
            <v>0</v>
          </cell>
          <cell r="BF99">
            <v>0</v>
          </cell>
          <cell r="BR99">
            <v>0</v>
          </cell>
          <cell r="CD99">
            <v>0</v>
          </cell>
        </row>
        <row r="103">
          <cell r="V103">
            <v>0.6333333333333333</v>
          </cell>
          <cell r="AH103">
            <v>0.6333333333333333</v>
          </cell>
          <cell r="AT103">
            <v>0.6333333333333333</v>
          </cell>
          <cell r="BF103">
            <v>0.63</v>
          </cell>
          <cell r="BR103">
            <v>0.63</v>
          </cell>
        </row>
        <row r="104">
          <cell r="V104">
            <v>0.96066666666666667</v>
          </cell>
        </row>
        <row r="108">
          <cell r="V108">
            <v>0.72222222222222221</v>
          </cell>
          <cell r="AH108">
            <v>0.90625</v>
          </cell>
          <cell r="AT108">
            <v>0.90625</v>
          </cell>
        </row>
        <row r="109">
          <cell r="AB109">
            <v>0.64912280701754388</v>
          </cell>
          <cell r="AT109">
            <v>0.73684210526315785</v>
          </cell>
        </row>
        <row r="110">
          <cell r="AB110">
            <v>0.67500000000000004</v>
          </cell>
          <cell r="AT110">
            <v>0.67500000000000004</v>
          </cell>
        </row>
        <row r="111">
          <cell r="AB111">
            <v>0.72222222222222221</v>
          </cell>
          <cell r="AT111">
            <v>0.72222222222222221</v>
          </cell>
        </row>
        <row r="112">
          <cell r="AB112">
            <v>1</v>
          </cell>
          <cell r="AT112">
            <v>1</v>
          </cell>
        </row>
        <row r="113">
          <cell r="AB113">
            <v>0.5</v>
          </cell>
          <cell r="AT113">
            <v>1</v>
          </cell>
        </row>
        <row r="114">
          <cell r="AB114">
            <v>0.875</v>
          </cell>
          <cell r="AT114">
            <v>0.875</v>
          </cell>
        </row>
        <row r="115">
          <cell r="AB115">
            <v>0.45833333333333331</v>
          </cell>
          <cell r="AT115">
            <v>0.83333333333333337</v>
          </cell>
        </row>
        <row r="116">
          <cell r="AB116">
            <v>0.66666666666666663</v>
          </cell>
          <cell r="AT116">
            <v>0.83333333333333337</v>
          </cell>
        </row>
      </sheetData>
      <sheetData sheetId="2"/>
      <sheetData sheetId="3"/>
      <sheetData sheetId="4"/>
      <sheetData sheetId="5"/>
      <sheetData sheetId="6">
        <row r="9">
          <cell r="AH9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9"/>
  <sheetViews>
    <sheetView tabSelected="1" zoomScale="50" zoomScaleNormal="50" zoomScaleSheetLayoutView="70" workbookViewId="0">
      <selection activeCell="AE9" sqref="AE9"/>
    </sheetView>
  </sheetViews>
  <sheetFormatPr baseColWidth="10" defaultRowHeight="18" x14ac:dyDescent="0.25"/>
  <cols>
    <col min="1" max="1" width="62" customWidth="1"/>
    <col min="2" max="2" width="11.42578125" customWidth="1"/>
    <col min="3" max="3" width="56.5703125" customWidth="1"/>
    <col min="4" max="4" width="16.42578125" style="47" customWidth="1"/>
    <col min="5" max="16" width="12.7109375" customWidth="1"/>
    <col min="17" max="17" width="3.42578125" customWidth="1"/>
    <col min="18" max="18" width="9.42578125" customWidth="1"/>
    <col min="19" max="19" width="9.85546875" customWidth="1"/>
    <col min="20" max="20" width="10.28515625" customWidth="1"/>
    <col min="21" max="21" width="10.42578125" customWidth="1"/>
    <col min="22" max="23" width="10" customWidth="1"/>
    <col min="24" max="24" width="9.7109375" customWidth="1"/>
    <col min="25" max="25" width="10.7109375" customWidth="1"/>
    <col min="26" max="26" width="11.85546875" customWidth="1"/>
    <col min="27" max="27" width="10" customWidth="1"/>
    <col min="28" max="28" width="11.85546875" customWidth="1"/>
    <col min="29" max="29" width="11.28515625" customWidth="1"/>
    <col min="30" max="30" width="4" customWidth="1"/>
    <col min="31" max="31" width="61.28515625" style="39" customWidth="1"/>
  </cols>
  <sheetData>
    <row r="1" spans="1:31" x14ac:dyDescent="0.25">
      <c r="A1" s="1"/>
      <c r="B1" s="2"/>
      <c r="C1" s="1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6"/>
    </row>
    <row r="2" spans="1:31" x14ac:dyDescent="0.25">
      <c r="A2" s="2"/>
      <c r="B2" s="50" t="s">
        <v>0</v>
      </c>
      <c r="C2" s="50"/>
      <c r="D2" s="4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6"/>
    </row>
    <row r="3" spans="1:31" x14ac:dyDescent="0.25">
      <c r="A3" s="1"/>
      <c r="B3" s="50"/>
      <c r="C3" s="50"/>
      <c r="D3" s="4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6"/>
    </row>
    <row r="4" spans="1:31" ht="37.5" customHeight="1" x14ac:dyDescent="0.25">
      <c r="A4" s="2"/>
      <c r="B4" s="51"/>
      <c r="C4" s="51"/>
      <c r="D4" s="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6"/>
    </row>
    <row r="5" spans="1:31" x14ac:dyDescent="0.25">
      <c r="A5" s="31" t="s">
        <v>1</v>
      </c>
      <c r="B5" s="52" t="s">
        <v>2</v>
      </c>
      <c r="C5" s="52"/>
      <c r="D5" s="4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6"/>
    </row>
    <row r="6" spans="1:31" ht="18.75" thickBot="1" x14ac:dyDescent="0.3">
      <c r="A6" s="3" t="s">
        <v>3</v>
      </c>
      <c r="B6" s="53">
        <v>125</v>
      </c>
      <c r="C6" s="54"/>
      <c r="D6" s="4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6"/>
    </row>
    <row r="7" spans="1:31" ht="20.25" x14ac:dyDescent="0.3">
      <c r="A7" s="55"/>
      <c r="B7" s="55"/>
      <c r="C7" s="4"/>
      <c r="D7" s="42"/>
      <c r="E7" s="58" t="s">
        <v>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"/>
      <c r="R7" s="58" t="s">
        <v>5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"/>
      <c r="AE7" s="56" t="s">
        <v>6</v>
      </c>
    </row>
    <row r="8" spans="1:31" ht="52.5" customHeight="1" x14ac:dyDescent="0.3">
      <c r="A8" s="21" t="s">
        <v>7</v>
      </c>
      <c r="B8" s="22" t="s">
        <v>8</v>
      </c>
      <c r="C8" s="21" t="s">
        <v>9</v>
      </c>
      <c r="D8" s="21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5"/>
      <c r="R8" s="6" t="s">
        <v>11</v>
      </c>
      <c r="S8" s="6" t="s">
        <v>12</v>
      </c>
      <c r="T8" s="6" t="s">
        <v>13</v>
      </c>
      <c r="U8" s="6" t="s">
        <v>14</v>
      </c>
      <c r="V8" s="6" t="s">
        <v>15</v>
      </c>
      <c r="W8" s="6" t="s">
        <v>16</v>
      </c>
      <c r="X8" s="6" t="s">
        <v>17</v>
      </c>
      <c r="Y8" s="6" t="s">
        <v>18</v>
      </c>
      <c r="Z8" s="6" t="s">
        <v>19</v>
      </c>
      <c r="AA8" s="6" t="s">
        <v>20</v>
      </c>
      <c r="AB8" s="6" t="s">
        <v>21</v>
      </c>
      <c r="AC8" s="6" t="s">
        <v>22</v>
      </c>
      <c r="AD8" s="5"/>
      <c r="AE8" s="57"/>
    </row>
    <row r="9" spans="1:31" ht="158.25" customHeight="1" x14ac:dyDescent="0.3">
      <c r="A9" s="23" t="s">
        <v>23</v>
      </c>
      <c r="B9" s="24" t="s">
        <v>24</v>
      </c>
      <c r="C9" s="24" t="s">
        <v>25</v>
      </c>
      <c r="D9" s="43" t="s">
        <v>26</v>
      </c>
      <c r="E9" s="7"/>
      <c r="F9" s="7"/>
      <c r="G9" s="8">
        <v>0.25</v>
      </c>
      <c r="H9" s="7"/>
      <c r="I9" s="7"/>
      <c r="J9" s="8">
        <v>0.5</v>
      </c>
      <c r="K9" s="7"/>
      <c r="L9" s="7"/>
      <c r="M9" s="8">
        <v>0.75</v>
      </c>
      <c r="N9" s="7"/>
      <c r="O9" s="7"/>
      <c r="P9" s="8">
        <v>0.95</v>
      </c>
      <c r="Q9" s="9"/>
      <c r="R9" s="12"/>
      <c r="S9" s="12"/>
      <c r="T9" s="11">
        <f>'[1]INDICADORES OPERATIVOS'!AB109</f>
        <v>0.64912280701754388</v>
      </c>
      <c r="U9" s="12"/>
      <c r="V9" s="12"/>
      <c r="W9" s="11">
        <f>'[1]INDICADORES OPERATIVOS'!AT109</f>
        <v>0.73684210526315785</v>
      </c>
      <c r="X9" s="12"/>
      <c r="Y9" s="12"/>
      <c r="Z9" s="11">
        <v>0.9</v>
      </c>
      <c r="AA9" s="12"/>
      <c r="AB9" s="12"/>
      <c r="AC9" s="11">
        <v>1</v>
      </c>
      <c r="AD9" s="9"/>
      <c r="AE9" s="33"/>
    </row>
    <row r="10" spans="1:31" ht="159" customHeight="1" x14ac:dyDescent="0.3">
      <c r="A10" s="23" t="s">
        <v>27</v>
      </c>
      <c r="B10" s="24" t="s">
        <v>28</v>
      </c>
      <c r="C10" s="24" t="s">
        <v>29</v>
      </c>
      <c r="D10" s="43" t="s">
        <v>30</v>
      </c>
      <c r="E10" s="7"/>
      <c r="F10" s="7"/>
      <c r="G10" s="7"/>
      <c r="H10" s="8">
        <v>0.9</v>
      </c>
      <c r="I10" s="7"/>
      <c r="J10" s="7"/>
      <c r="K10" s="7"/>
      <c r="L10" s="7"/>
      <c r="M10" s="7"/>
      <c r="N10" s="7"/>
      <c r="O10" s="7"/>
      <c r="P10" s="7"/>
      <c r="Q10" s="9"/>
      <c r="R10" s="12"/>
      <c r="S10" s="12"/>
      <c r="T10" s="12"/>
      <c r="U10" s="12" t="s">
        <v>31</v>
      </c>
      <c r="V10" s="12"/>
      <c r="W10" s="12"/>
      <c r="X10" s="12"/>
      <c r="Y10" s="12"/>
      <c r="Z10" s="12"/>
      <c r="AA10" s="12"/>
      <c r="AB10" s="12"/>
      <c r="AC10" s="12"/>
      <c r="AD10" s="9"/>
      <c r="AE10" s="33"/>
    </row>
    <row r="11" spans="1:31" ht="61.5" customHeight="1" x14ac:dyDescent="0.3">
      <c r="A11" s="25" t="s">
        <v>32</v>
      </c>
      <c r="B11" s="26" t="s">
        <v>33</v>
      </c>
      <c r="C11" s="26" t="s">
        <v>34</v>
      </c>
      <c r="D11" s="44" t="s">
        <v>26</v>
      </c>
      <c r="E11" s="13"/>
      <c r="F11" s="13"/>
      <c r="G11" s="14">
        <v>0.25</v>
      </c>
      <c r="H11" s="13"/>
      <c r="I11" s="13"/>
      <c r="J11" s="14">
        <v>0.5</v>
      </c>
      <c r="K11" s="13"/>
      <c r="L11" s="13"/>
      <c r="M11" s="14">
        <v>0.75</v>
      </c>
      <c r="N11" s="13"/>
      <c r="O11" s="13"/>
      <c r="P11" s="14">
        <v>0.9</v>
      </c>
      <c r="Q11" s="9"/>
      <c r="R11" s="12"/>
      <c r="S11" s="12"/>
      <c r="T11" s="11">
        <f>'[1]INDICADORES OPERATIVOS'!AB110</f>
        <v>0.67500000000000004</v>
      </c>
      <c r="U11" s="12"/>
      <c r="V11" s="12"/>
      <c r="W11" s="11">
        <f>'[1]INDICADORES OPERATIVOS'!AT110</f>
        <v>0.67500000000000004</v>
      </c>
      <c r="X11" s="12"/>
      <c r="Y11" s="12"/>
      <c r="Z11" s="11">
        <v>0.95</v>
      </c>
      <c r="AA11" s="12"/>
      <c r="AB11" s="12"/>
      <c r="AC11" s="11">
        <v>0.82</v>
      </c>
      <c r="AD11" s="9"/>
      <c r="AE11" s="33"/>
    </row>
    <row r="12" spans="1:31" ht="90" customHeight="1" x14ac:dyDescent="0.3">
      <c r="A12" s="27" t="s">
        <v>35</v>
      </c>
      <c r="B12" s="28" t="s">
        <v>36</v>
      </c>
      <c r="C12" s="28" t="s">
        <v>37</v>
      </c>
      <c r="D12" s="45" t="s">
        <v>38</v>
      </c>
      <c r="E12" s="10"/>
      <c r="F12" s="15">
        <v>0.15</v>
      </c>
      <c r="G12" s="10"/>
      <c r="H12" s="15">
        <v>0.3</v>
      </c>
      <c r="I12" s="10"/>
      <c r="J12" s="15">
        <v>0.45</v>
      </c>
      <c r="K12" s="10"/>
      <c r="L12" s="15">
        <v>0.6</v>
      </c>
      <c r="M12" s="10"/>
      <c r="N12" s="15">
        <v>0.75</v>
      </c>
      <c r="O12" s="10"/>
      <c r="P12" s="15">
        <v>0.9</v>
      </c>
      <c r="Q12" s="9"/>
      <c r="R12" s="12"/>
      <c r="S12" s="11">
        <f>'[1]INDICADORES OPERATIVOS'!V27</f>
        <v>0</v>
      </c>
      <c r="T12" s="12"/>
      <c r="U12" s="11">
        <f>'[1]INDICADORES OPERATIVOS'!AH27</f>
        <v>0</v>
      </c>
      <c r="V12" s="12"/>
      <c r="W12" s="11">
        <f>'[1]INDICADORES OPERATIVOS'!AT27</f>
        <v>0</v>
      </c>
      <c r="X12" s="12"/>
      <c r="Y12" s="11">
        <f>'[1]INDICADORES OPERATIVOS'!BF27</f>
        <v>0</v>
      </c>
      <c r="Z12" s="12"/>
      <c r="AA12" s="11">
        <f>'[1]INDICADORES OPERATIVOS'!BR27</f>
        <v>0</v>
      </c>
      <c r="AB12" s="12"/>
      <c r="AC12" s="11">
        <v>0</v>
      </c>
      <c r="AD12" s="9"/>
      <c r="AE12" s="37" t="s">
        <v>172</v>
      </c>
    </row>
    <row r="13" spans="1:31" ht="30.75" customHeight="1" x14ac:dyDescent="0.3">
      <c r="A13" s="48" t="s">
        <v>39</v>
      </c>
      <c r="B13" s="49" t="s">
        <v>40</v>
      </c>
      <c r="C13" s="28" t="s">
        <v>41</v>
      </c>
      <c r="D13" s="45" t="s">
        <v>38</v>
      </c>
      <c r="E13" s="10"/>
      <c r="F13" s="15">
        <v>0.15</v>
      </c>
      <c r="G13" s="10"/>
      <c r="H13" s="15">
        <v>0.3</v>
      </c>
      <c r="I13" s="10"/>
      <c r="J13" s="15">
        <v>0.45</v>
      </c>
      <c r="K13" s="10"/>
      <c r="L13" s="15">
        <v>0.6</v>
      </c>
      <c r="M13" s="10"/>
      <c r="N13" s="15">
        <v>0.75</v>
      </c>
      <c r="O13" s="10"/>
      <c r="P13" s="15">
        <v>0.9</v>
      </c>
      <c r="Q13" s="9"/>
      <c r="R13" s="12"/>
      <c r="S13" s="11">
        <f>'[1]INDICADORES OPERATIVOS'!V69</f>
        <v>0.7</v>
      </c>
      <c r="T13" s="12"/>
      <c r="U13" s="11">
        <f>'[1]INDICADORES OPERATIVOS'!AH69</f>
        <v>1.2833333333333334</v>
      </c>
      <c r="V13" s="12"/>
      <c r="W13" s="11">
        <f>'[1]INDICADORES OPERATIVOS'!AT69</f>
        <v>0.7</v>
      </c>
      <c r="X13" s="12"/>
      <c r="Y13" s="11">
        <f>'[1]INDICADORES OPERATIVOS'!BF69</f>
        <v>0.68888888888888888</v>
      </c>
      <c r="Z13" s="12"/>
      <c r="AA13" s="11">
        <f>'[1]INDICADORES OPERATIVOS'!BR69</f>
        <v>0.69166666666666665</v>
      </c>
      <c r="AB13" s="12"/>
      <c r="AC13" s="11">
        <f>'[1]INDICADORES OPERATIVOS'!CD69</f>
        <v>0.72499999999999998</v>
      </c>
      <c r="AD13" s="9"/>
      <c r="AE13" s="33"/>
    </row>
    <row r="14" spans="1:31" ht="54" x14ac:dyDescent="0.3">
      <c r="A14" s="48"/>
      <c r="B14" s="49"/>
      <c r="C14" s="28" t="s">
        <v>42</v>
      </c>
      <c r="D14" s="45" t="s">
        <v>38</v>
      </c>
      <c r="E14" s="10"/>
      <c r="F14" s="15">
        <v>0.15</v>
      </c>
      <c r="G14" s="10"/>
      <c r="H14" s="15">
        <v>0.3</v>
      </c>
      <c r="I14" s="10"/>
      <c r="J14" s="15">
        <v>0.45</v>
      </c>
      <c r="K14" s="10"/>
      <c r="L14" s="15">
        <v>0.6</v>
      </c>
      <c r="M14" s="10"/>
      <c r="N14" s="15">
        <v>0.75</v>
      </c>
      <c r="O14" s="10"/>
      <c r="P14" s="15">
        <v>0.9</v>
      </c>
      <c r="Q14" s="9"/>
      <c r="R14" s="12"/>
      <c r="S14" s="11">
        <f>'[1]INDICADORES OPERATIVOS'!V68</f>
        <v>0.6166666666666667</v>
      </c>
      <c r="T14" s="12"/>
      <c r="U14" s="11">
        <f>'[1]INDICADORES OPERATIVOS'!AH68</f>
        <v>0.76666666666666672</v>
      </c>
      <c r="V14" s="12"/>
      <c r="W14" s="11">
        <f>'[1]INDICADORES OPERATIVOS'!AT68</f>
        <v>0.78333333333333333</v>
      </c>
      <c r="X14" s="12"/>
      <c r="Y14" s="11">
        <f>'[1]INDICADORES OPERATIVOS'!BF68</f>
        <v>0.81666666666666665</v>
      </c>
      <c r="Z14" s="12"/>
      <c r="AA14" s="11">
        <f>'[1]INDICADORES OPERATIVOS'!BR68</f>
        <v>0.83333333333333337</v>
      </c>
      <c r="AB14" s="12"/>
      <c r="AC14" s="11">
        <f>'[1]INDICADORES OPERATIVOS'!CD68</f>
        <v>0.83333333333333337</v>
      </c>
      <c r="AD14" s="9"/>
      <c r="AE14" s="33"/>
    </row>
    <row r="15" spans="1:31" ht="36" x14ac:dyDescent="0.3">
      <c r="A15" s="48" t="s">
        <v>43</v>
      </c>
      <c r="B15" s="49" t="s">
        <v>44</v>
      </c>
      <c r="C15" s="29" t="s">
        <v>45</v>
      </c>
      <c r="D15" s="46" t="s">
        <v>38</v>
      </c>
      <c r="E15" s="10"/>
      <c r="F15" s="15">
        <v>0.15</v>
      </c>
      <c r="G15" s="10"/>
      <c r="H15" s="15">
        <v>0.3</v>
      </c>
      <c r="I15" s="10"/>
      <c r="J15" s="15">
        <v>0.45</v>
      </c>
      <c r="K15" s="10"/>
      <c r="L15" s="15">
        <v>0.6</v>
      </c>
      <c r="M15" s="10"/>
      <c r="N15" s="15">
        <v>0.75</v>
      </c>
      <c r="O15" s="10"/>
      <c r="P15" s="15">
        <v>0.9</v>
      </c>
      <c r="Q15" s="9"/>
      <c r="R15" s="12"/>
      <c r="S15" s="11">
        <f>'[1]INDICADORES OPERATIVOS'!V73</f>
        <v>0.3</v>
      </c>
      <c r="T15" s="12"/>
      <c r="U15" s="11">
        <f>'[1]INDICADORES OPERATIVOS'!AH73</f>
        <v>0.56666666666666665</v>
      </c>
      <c r="V15" s="12"/>
      <c r="W15" s="11">
        <f>'[1]INDICADORES OPERATIVOS'!AT73</f>
        <v>0.58333333333333337</v>
      </c>
      <c r="X15" s="12"/>
      <c r="Y15" s="11">
        <f>'[1]INDICADORES OPERATIVOS'!BF73</f>
        <v>0.6166666666666667</v>
      </c>
      <c r="Z15" s="12"/>
      <c r="AA15" s="11">
        <f>'[1]INDICADORES OPERATIVOS'!BR73</f>
        <v>0.6166666666666667</v>
      </c>
      <c r="AB15" s="12"/>
      <c r="AC15" s="11">
        <f>'[1]INDICADORES OPERATIVOS'!CD73</f>
        <v>0.6166666666666667</v>
      </c>
      <c r="AD15" s="9"/>
      <c r="AE15" s="34" t="s">
        <v>173</v>
      </c>
    </row>
    <row r="16" spans="1:31" ht="36" x14ac:dyDescent="0.3">
      <c r="A16" s="48"/>
      <c r="B16" s="49"/>
      <c r="C16" s="29" t="s">
        <v>46</v>
      </c>
      <c r="D16" s="46" t="s">
        <v>38</v>
      </c>
      <c r="E16" s="10"/>
      <c r="F16" s="15">
        <v>0.15</v>
      </c>
      <c r="G16" s="10"/>
      <c r="H16" s="15">
        <v>0.3</v>
      </c>
      <c r="I16" s="10"/>
      <c r="J16" s="15">
        <v>0.45</v>
      </c>
      <c r="K16" s="10"/>
      <c r="L16" s="15">
        <v>0.6</v>
      </c>
      <c r="M16" s="10"/>
      <c r="N16" s="15">
        <v>0.75</v>
      </c>
      <c r="O16" s="10"/>
      <c r="P16" s="15">
        <v>0.9</v>
      </c>
      <c r="Q16" s="9"/>
      <c r="R16" s="12"/>
      <c r="S16" s="11">
        <f>'[1]INDICADORES OPERATIVOS'!V76</f>
        <v>0</v>
      </c>
      <c r="T16" s="12"/>
      <c r="U16" s="11">
        <f>'[1]INDICADORES OPERATIVOS'!AH76</f>
        <v>0.25</v>
      </c>
      <c r="V16" s="12"/>
      <c r="W16" s="11">
        <f>'[1]INDICADORES OPERATIVOS'!AT76</f>
        <v>0.33333333333333331</v>
      </c>
      <c r="X16" s="12"/>
      <c r="Y16" s="11">
        <f>'[1]INDICADORES OPERATIVOS'!BF76</f>
        <v>0.56666666666666665</v>
      </c>
      <c r="Z16" s="12"/>
      <c r="AA16" s="11">
        <f>'[1]INDICADORES OPERATIVOS'!BR76</f>
        <v>0.65</v>
      </c>
      <c r="AB16" s="12"/>
      <c r="AC16" s="11">
        <f>'[1]INDICADORES OPERATIVOS'!CD76</f>
        <v>0.65</v>
      </c>
      <c r="AD16" s="9"/>
      <c r="AE16" s="34" t="s">
        <v>173</v>
      </c>
    </row>
    <row r="17" spans="1:31" ht="54" x14ac:dyDescent="0.3">
      <c r="A17" s="30" t="s">
        <v>47</v>
      </c>
      <c r="B17" s="29">
        <v>1.4</v>
      </c>
      <c r="C17" s="28" t="s">
        <v>29</v>
      </c>
      <c r="D17" s="45" t="s">
        <v>30</v>
      </c>
      <c r="E17" s="10"/>
      <c r="F17" s="10"/>
      <c r="G17" s="10"/>
      <c r="H17" s="15">
        <v>0.9</v>
      </c>
      <c r="I17" s="10"/>
      <c r="J17" s="10"/>
      <c r="K17" s="10"/>
      <c r="L17" s="10"/>
      <c r="M17" s="10"/>
      <c r="N17" s="10"/>
      <c r="O17" s="10"/>
      <c r="P17" s="10"/>
      <c r="Q17" s="9"/>
      <c r="R17" s="12"/>
      <c r="S17" s="12"/>
      <c r="T17" s="12"/>
      <c r="U17" s="16" t="s">
        <v>31</v>
      </c>
      <c r="V17" s="12"/>
      <c r="W17" s="12"/>
      <c r="X17" s="12"/>
      <c r="Y17" s="12"/>
      <c r="Z17" s="12"/>
      <c r="AA17" s="12"/>
      <c r="AB17" s="12"/>
      <c r="AC17" s="12"/>
      <c r="AD17" s="9"/>
      <c r="AE17" s="33"/>
    </row>
    <row r="18" spans="1:31" ht="54" customHeight="1" x14ac:dyDescent="0.3">
      <c r="A18" s="27" t="s">
        <v>48</v>
      </c>
      <c r="B18" s="28" t="s">
        <v>49</v>
      </c>
      <c r="C18" s="28" t="s">
        <v>50</v>
      </c>
      <c r="D18" s="45" t="s">
        <v>38</v>
      </c>
      <c r="E18" s="10"/>
      <c r="F18" s="15">
        <v>0.15</v>
      </c>
      <c r="G18" s="10"/>
      <c r="H18" s="15">
        <v>0.3</v>
      </c>
      <c r="I18" s="10"/>
      <c r="J18" s="15">
        <v>0.45</v>
      </c>
      <c r="K18" s="10"/>
      <c r="L18" s="15">
        <v>0.6</v>
      </c>
      <c r="M18" s="10"/>
      <c r="N18" s="15">
        <v>0.75</v>
      </c>
      <c r="O18" s="10"/>
      <c r="P18" s="15">
        <v>0.9</v>
      </c>
      <c r="Q18" s="9"/>
      <c r="R18" s="12"/>
      <c r="S18" s="11">
        <f>'[1]INDICADORES OPERATIVOS'!V80</f>
        <v>0.68333333333333335</v>
      </c>
      <c r="T18" s="12"/>
      <c r="U18" s="11">
        <f>'[1]INDICADORES OPERATIVOS'!AH80</f>
        <v>0.75</v>
      </c>
      <c r="V18" s="12"/>
      <c r="W18" s="11">
        <f>'[1]INDICADORES OPERATIVOS'!AT80</f>
        <v>0.33333333333333331</v>
      </c>
      <c r="X18" s="12"/>
      <c r="Y18" s="11">
        <f>'[1]INDICADORES OPERATIVOS'!BF80</f>
        <v>0.76666666666666672</v>
      </c>
      <c r="Z18" s="12"/>
      <c r="AA18" s="11">
        <f>'[1]INDICADORES OPERATIVOS'!BR80</f>
        <v>0.76666666666666672</v>
      </c>
      <c r="AB18" s="12"/>
      <c r="AC18" s="11">
        <f>'[1]INDICADORES OPERATIVOS'!CD80</f>
        <v>0.76666666666666672</v>
      </c>
      <c r="AD18" s="9"/>
      <c r="AE18" s="34" t="s">
        <v>173</v>
      </c>
    </row>
    <row r="19" spans="1:31" ht="36" x14ac:dyDescent="0.3">
      <c r="A19" s="48" t="s">
        <v>51</v>
      </c>
      <c r="B19" s="49" t="s">
        <v>52</v>
      </c>
      <c r="C19" s="28" t="s">
        <v>53</v>
      </c>
      <c r="D19" s="45" t="s">
        <v>38</v>
      </c>
      <c r="E19" s="10"/>
      <c r="F19" s="15">
        <v>0.15</v>
      </c>
      <c r="G19" s="10"/>
      <c r="H19" s="15">
        <v>0.3</v>
      </c>
      <c r="I19" s="10"/>
      <c r="J19" s="15">
        <v>0.45</v>
      </c>
      <c r="K19" s="10"/>
      <c r="L19" s="15">
        <v>0.6</v>
      </c>
      <c r="M19" s="10"/>
      <c r="N19" s="15">
        <v>0.75</v>
      </c>
      <c r="O19" s="10"/>
      <c r="P19" s="15">
        <v>0.9</v>
      </c>
      <c r="Q19" s="9"/>
      <c r="R19" s="12"/>
      <c r="S19" s="11">
        <f>'[1]INDICADORES OPERATIVOS'!W55</f>
        <v>0</v>
      </c>
      <c r="T19" s="12"/>
      <c r="U19" s="11">
        <f>'[1]INDICADORES OPERATIVOS'!AH54</f>
        <v>0.30769230769230771</v>
      </c>
      <c r="V19" s="12"/>
      <c r="W19" s="11">
        <f>'[1]INDICADORES OPERATIVOS'!AT54</f>
        <v>0.61538461538461542</v>
      </c>
      <c r="X19" s="12"/>
      <c r="Y19" s="11">
        <f>'[1]INDICADORES OPERATIVOS'!BF54</f>
        <v>0.61538461538461542</v>
      </c>
      <c r="Z19" s="12"/>
      <c r="AA19" s="11">
        <f>'[1]INDICADORES OPERATIVOS'!BR54</f>
        <v>1</v>
      </c>
      <c r="AB19" s="12"/>
      <c r="AC19" s="11">
        <f>'[1]INDICADORES OPERATIVOS'!CD54</f>
        <v>1</v>
      </c>
      <c r="AD19" s="9"/>
      <c r="AE19" s="38"/>
    </row>
    <row r="20" spans="1:31" ht="36" x14ac:dyDescent="0.3">
      <c r="A20" s="48"/>
      <c r="B20" s="49"/>
      <c r="C20" s="28" t="s">
        <v>54</v>
      </c>
      <c r="D20" s="45" t="s">
        <v>38</v>
      </c>
      <c r="E20" s="10"/>
      <c r="F20" s="15">
        <v>0.15</v>
      </c>
      <c r="G20" s="10"/>
      <c r="H20" s="15">
        <v>0.3</v>
      </c>
      <c r="I20" s="10"/>
      <c r="J20" s="15">
        <v>0.45</v>
      </c>
      <c r="K20" s="10"/>
      <c r="L20" s="15">
        <v>0.6</v>
      </c>
      <c r="M20" s="10"/>
      <c r="N20" s="15">
        <v>0.75</v>
      </c>
      <c r="O20" s="10"/>
      <c r="P20" s="15">
        <v>0.9</v>
      </c>
      <c r="Q20" s="9"/>
      <c r="R20" s="12"/>
      <c r="S20" s="11">
        <f>'[1]INDICADORES OPERATIVOS'!V59</f>
        <v>0.19771863117870722</v>
      </c>
      <c r="T20" s="12"/>
      <c r="U20" s="11">
        <f>'[1]INDICADORES OPERATIVOS'!AH59</f>
        <v>0.19771863117870722</v>
      </c>
      <c r="V20" s="12"/>
      <c r="W20" s="11">
        <f>'[1]INDICADORES OPERATIVOS'!AT59</f>
        <v>0.4144486692015209</v>
      </c>
      <c r="X20" s="12"/>
      <c r="Y20" s="11">
        <f>'[1]INDICADORES OPERATIVOS'!BF59</f>
        <v>0.61977186311787069</v>
      </c>
      <c r="Z20" s="12"/>
      <c r="AA20" s="11">
        <f>'[1]INDICADORES OPERATIVOS'!BR59</f>
        <v>0.8098859315589354</v>
      </c>
      <c r="AB20" s="12"/>
      <c r="AC20" s="11">
        <f>'[1]INDICADORES OPERATIVOS'!CD59</f>
        <v>1</v>
      </c>
      <c r="AD20" s="9"/>
      <c r="AE20" s="33"/>
    </row>
    <row r="21" spans="1:31" ht="40.5" customHeight="1" x14ac:dyDescent="0.3">
      <c r="A21" s="48" t="s">
        <v>55</v>
      </c>
      <c r="B21" s="49" t="s">
        <v>56</v>
      </c>
      <c r="C21" s="28" t="s">
        <v>57</v>
      </c>
      <c r="D21" s="45" t="s">
        <v>38</v>
      </c>
      <c r="E21" s="10"/>
      <c r="F21" s="15">
        <v>0.15</v>
      </c>
      <c r="G21" s="10"/>
      <c r="H21" s="15">
        <v>0.3</v>
      </c>
      <c r="I21" s="10"/>
      <c r="J21" s="15">
        <v>0.45</v>
      </c>
      <c r="K21" s="10"/>
      <c r="L21" s="15">
        <v>0.6</v>
      </c>
      <c r="M21" s="10"/>
      <c r="N21" s="15">
        <v>0.75</v>
      </c>
      <c r="O21" s="10"/>
      <c r="P21" s="15">
        <v>0.9</v>
      </c>
      <c r="Q21" s="9"/>
      <c r="R21" s="12"/>
      <c r="S21" s="11">
        <f>'[1]INDICADORES OPERATIVOS'!V18</f>
        <v>0.16</v>
      </c>
      <c r="T21" s="12"/>
      <c r="U21" s="11">
        <f>'[1]INDICADORES OPERATIVOS'!AH18</f>
        <v>0.45</v>
      </c>
      <c r="V21" s="12"/>
      <c r="W21" s="11">
        <f>'[1]INDICADORES OPERATIVOS'!AT18</f>
        <v>0.71</v>
      </c>
      <c r="X21" s="12"/>
      <c r="Y21" s="11">
        <f>'[1]INDICADORES OPERATIVOS'!BF18</f>
        <v>1.06</v>
      </c>
      <c r="Z21" s="12"/>
      <c r="AA21" s="11">
        <f>'[1]INDICADORES OPERATIVOS'!BR18</f>
        <v>0.7</v>
      </c>
      <c r="AB21" s="12"/>
      <c r="AC21" s="11">
        <f>'[1]INDICADORES OPERATIVOS'!CD18</f>
        <v>0.95</v>
      </c>
      <c r="AD21" s="9"/>
      <c r="AE21" s="33"/>
    </row>
    <row r="22" spans="1:31" ht="72" x14ac:dyDescent="0.3">
      <c r="A22" s="48"/>
      <c r="B22" s="49"/>
      <c r="C22" s="28" t="s">
        <v>58</v>
      </c>
      <c r="D22" s="45" t="s">
        <v>38</v>
      </c>
      <c r="E22" s="10"/>
      <c r="F22" s="15">
        <v>0.15</v>
      </c>
      <c r="G22" s="10"/>
      <c r="H22" s="15">
        <v>0.3</v>
      </c>
      <c r="I22" s="10"/>
      <c r="J22" s="15">
        <v>0.45</v>
      </c>
      <c r="K22" s="10"/>
      <c r="L22" s="15">
        <v>0.6</v>
      </c>
      <c r="M22" s="10"/>
      <c r="N22" s="15">
        <v>0.75</v>
      </c>
      <c r="O22" s="10"/>
      <c r="P22" s="15">
        <v>0.9</v>
      </c>
      <c r="Q22" s="9"/>
      <c r="R22" s="12"/>
      <c r="S22" s="11">
        <f>'[1]INDICADORES OPERATIVOS'!V22</f>
        <v>0</v>
      </c>
      <c r="T22" s="12"/>
      <c r="U22" s="11">
        <f>'[1]INDICADORES OPERATIVOS'!AH22</f>
        <v>0</v>
      </c>
      <c r="V22" s="12"/>
      <c r="W22" s="11">
        <f>'[1]INDICADORES OPERATIVOS'!AT22</f>
        <v>0</v>
      </c>
      <c r="X22" s="12"/>
      <c r="Y22" s="11">
        <f>'[1]INDICADORES OPERATIVOS'!BF22</f>
        <v>0</v>
      </c>
      <c r="Z22" s="12"/>
      <c r="AA22" s="11">
        <f>'[1]INDICADORES OPERATIVOS'!BR22</f>
        <v>0</v>
      </c>
      <c r="AB22" s="12"/>
      <c r="AC22" s="11">
        <f>'[1]INDICADORES OPERATIVOS'!CD22</f>
        <v>0</v>
      </c>
      <c r="AD22" s="9"/>
      <c r="AE22" s="38" t="str">
        <f>'[1]INDICADORES OPERATIVOS'!CE22</f>
        <v>No se han realizado  ya que esta actividad es en coordinación con la Facultad de Ingenieria de  al UA de C. la cual sigue sin actividades por la pandemia COVID 19</v>
      </c>
    </row>
    <row r="23" spans="1:31" ht="62.25" customHeight="1" x14ac:dyDescent="0.25">
      <c r="A23" s="48"/>
      <c r="B23" s="49"/>
      <c r="C23" s="28" t="s">
        <v>59</v>
      </c>
      <c r="D23" s="45" t="s">
        <v>38</v>
      </c>
      <c r="E23" s="10"/>
      <c r="F23" s="15">
        <v>0.15</v>
      </c>
      <c r="G23" s="10"/>
      <c r="H23" s="15">
        <v>0.3</v>
      </c>
      <c r="I23" s="10"/>
      <c r="J23" s="15">
        <v>0.45</v>
      </c>
      <c r="K23" s="10"/>
      <c r="L23" s="15">
        <v>0.6</v>
      </c>
      <c r="M23" s="10"/>
      <c r="N23" s="15">
        <v>0.75</v>
      </c>
      <c r="O23" s="10"/>
      <c r="P23" s="15">
        <v>0.9</v>
      </c>
      <c r="Q23" s="2"/>
      <c r="R23" s="12"/>
      <c r="S23" s="11">
        <f>'[1]INDICADORES OPERATIVOS'!V23</f>
        <v>0.2</v>
      </c>
      <c r="T23" s="12"/>
      <c r="U23" s="11">
        <f>'[1]INDICADORES OPERATIVOS'!AH23</f>
        <v>0.35</v>
      </c>
      <c r="V23" s="12"/>
      <c r="W23" s="11">
        <f>'[1]INDICADORES OPERATIVOS'!AT23</f>
        <v>0.4</v>
      </c>
      <c r="X23" s="12"/>
      <c r="Y23" s="11">
        <f>'[1]INDICADORES OPERATIVOS'!BF23</f>
        <v>0.58750000000000002</v>
      </c>
      <c r="Z23" s="12"/>
      <c r="AA23" s="11">
        <f>'[1]INDICADORES OPERATIVOS'!BR23</f>
        <v>0.875</v>
      </c>
      <c r="AB23" s="12"/>
      <c r="AC23" s="11">
        <f>'[1]INDICADORES OPERATIVOS'!CD23</f>
        <v>0.95</v>
      </c>
      <c r="AD23" s="2"/>
      <c r="AE23" s="33"/>
    </row>
    <row r="24" spans="1:31" ht="45.75" customHeight="1" x14ac:dyDescent="0.25">
      <c r="A24" s="48"/>
      <c r="B24" s="49"/>
      <c r="C24" s="28" t="s">
        <v>60</v>
      </c>
      <c r="D24" s="45" t="s">
        <v>38</v>
      </c>
      <c r="E24" s="10"/>
      <c r="F24" s="15">
        <v>0.15</v>
      </c>
      <c r="G24" s="10"/>
      <c r="H24" s="15">
        <v>0.3</v>
      </c>
      <c r="I24" s="10"/>
      <c r="J24" s="15">
        <v>0.45</v>
      </c>
      <c r="K24" s="10"/>
      <c r="L24" s="15">
        <v>0.6</v>
      </c>
      <c r="M24" s="10"/>
      <c r="N24" s="15">
        <v>0.75</v>
      </c>
      <c r="O24" s="10"/>
      <c r="P24" s="15">
        <v>0.9</v>
      </c>
      <c r="Q24" s="2"/>
      <c r="R24" s="12"/>
      <c r="S24" s="17">
        <f>S21</f>
        <v>0.16</v>
      </c>
      <c r="T24" s="12"/>
      <c r="U24" s="17">
        <f>U21</f>
        <v>0.45</v>
      </c>
      <c r="V24" s="12"/>
      <c r="W24" s="17">
        <f>W21</f>
        <v>0.71</v>
      </c>
      <c r="X24" s="12"/>
      <c r="Y24" s="17">
        <f>Y21</f>
        <v>1.06</v>
      </c>
      <c r="Z24" s="12"/>
      <c r="AA24" s="17">
        <f>AA21</f>
        <v>0.7</v>
      </c>
      <c r="AB24" s="12"/>
      <c r="AC24" s="17">
        <f>AC21</f>
        <v>0.95</v>
      </c>
      <c r="AD24" s="2"/>
      <c r="AE24" s="32"/>
    </row>
    <row r="25" spans="1:31" ht="36" x14ac:dyDescent="0.25">
      <c r="A25" s="27" t="s">
        <v>61</v>
      </c>
      <c r="B25" s="28" t="s">
        <v>62</v>
      </c>
      <c r="C25" s="28" t="s">
        <v>63</v>
      </c>
      <c r="D25" s="45" t="s">
        <v>38</v>
      </c>
      <c r="E25" s="10"/>
      <c r="F25" s="15">
        <v>0.15</v>
      </c>
      <c r="G25" s="10"/>
      <c r="H25" s="15">
        <v>0.3</v>
      </c>
      <c r="I25" s="10"/>
      <c r="J25" s="15">
        <v>0.45</v>
      </c>
      <c r="K25" s="10"/>
      <c r="L25" s="15">
        <v>0.6</v>
      </c>
      <c r="M25" s="10"/>
      <c r="N25" s="15">
        <v>0.75</v>
      </c>
      <c r="O25" s="10"/>
      <c r="P25" s="15">
        <v>0.9</v>
      </c>
      <c r="Q25" s="2"/>
      <c r="R25" s="12"/>
      <c r="S25" s="11">
        <f>'[1]INDICADORES OPERATIVOS'!V46</f>
        <v>0.92727272727272725</v>
      </c>
      <c r="T25" s="12"/>
      <c r="U25" s="11">
        <f>'[1]INDICADORES OPERATIVOS'!AH46</f>
        <v>0.96470588235294119</v>
      </c>
      <c r="V25" s="12"/>
      <c r="W25" s="11">
        <f>'[1]INDICADORES OPERATIVOS'!AT46</f>
        <v>0.96571428571428575</v>
      </c>
      <c r="X25" s="12"/>
      <c r="Y25" s="11">
        <f>'[1]INDICADORES OPERATIVOS'!BF46</f>
        <v>0.95081967213114749</v>
      </c>
      <c r="Z25" s="12"/>
      <c r="AA25" s="11">
        <v>1</v>
      </c>
      <c r="AB25" s="12"/>
      <c r="AC25" s="11">
        <v>1</v>
      </c>
      <c r="AD25" s="2"/>
      <c r="AE25" s="33"/>
    </row>
    <row r="26" spans="1:31" ht="66" customHeight="1" x14ac:dyDescent="0.25">
      <c r="A26" s="27" t="s">
        <v>64</v>
      </c>
      <c r="B26" s="28" t="s">
        <v>65</v>
      </c>
      <c r="C26" s="28" t="s">
        <v>66</v>
      </c>
      <c r="D26" s="45" t="s">
        <v>38</v>
      </c>
      <c r="E26" s="10"/>
      <c r="F26" s="15">
        <v>0.15</v>
      </c>
      <c r="G26" s="10"/>
      <c r="H26" s="15">
        <v>0.3</v>
      </c>
      <c r="I26" s="10"/>
      <c r="J26" s="15">
        <v>0.45</v>
      </c>
      <c r="K26" s="10"/>
      <c r="L26" s="15">
        <v>0.6</v>
      </c>
      <c r="M26" s="10"/>
      <c r="N26" s="15">
        <v>0.75</v>
      </c>
      <c r="O26" s="10"/>
      <c r="P26" s="15">
        <v>0.9</v>
      </c>
      <c r="Q26" s="2"/>
      <c r="R26" s="12"/>
      <c r="S26" s="11">
        <f>'[1]INDICADORES OPERATIVOS'!V47</f>
        <v>0.9</v>
      </c>
      <c r="T26" s="12"/>
      <c r="U26" s="11">
        <f>'[1]INDICADORES OPERATIVOS'!AH47</f>
        <v>1</v>
      </c>
      <c r="V26" s="12"/>
      <c r="W26" s="11">
        <f>'[1]INDICADORES OPERATIVOS'!AT47</f>
        <v>1</v>
      </c>
      <c r="X26" s="12"/>
      <c r="Y26" s="11">
        <f>'[1]INDICADORES OPERATIVOS'!BF47</f>
        <v>1</v>
      </c>
      <c r="Z26" s="12"/>
      <c r="AA26" s="11">
        <f>'[1]INDICADORES OPERATIVOS'!BR47</f>
        <v>0.88235294117647056</v>
      </c>
      <c r="AB26" s="12"/>
      <c r="AC26" s="11">
        <f>'[1]INDICADORES OPERATIVOS'!CA47</f>
        <v>0.97435897435897434</v>
      </c>
      <c r="AD26" s="2"/>
      <c r="AE26" s="33"/>
    </row>
    <row r="27" spans="1:31" ht="68.25" customHeight="1" x14ac:dyDescent="0.25">
      <c r="A27" s="27" t="s">
        <v>67</v>
      </c>
      <c r="B27" s="28" t="s">
        <v>68</v>
      </c>
      <c r="C27" s="28" t="s">
        <v>69</v>
      </c>
      <c r="D27" s="45" t="s">
        <v>38</v>
      </c>
      <c r="E27" s="10"/>
      <c r="F27" s="15">
        <v>0.15</v>
      </c>
      <c r="G27" s="10"/>
      <c r="H27" s="15">
        <v>0.3</v>
      </c>
      <c r="I27" s="10"/>
      <c r="J27" s="15">
        <v>0.45</v>
      </c>
      <c r="K27" s="10"/>
      <c r="L27" s="15">
        <v>0.6</v>
      </c>
      <c r="M27" s="10"/>
      <c r="N27" s="15">
        <v>0.75</v>
      </c>
      <c r="O27" s="10"/>
      <c r="P27" s="15">
        <v>0.9</v>
      </c>
      <c r="Q27" s="2"/>
      <c r="R27" s="12"/>
      <c r="S27" s="11">
        <f>'[1]INDICADORES OPERATIVOS'!V62</f>
        <v>9.8039215686274508E-3</v>
      </c>
      <c r="T27" s="12"/>
      <c r="U27" s="11">
        <f>'[1]INDICADORES OPERATIVOS'!AH62</f>
        <v>0.19230769230769232</v>
      </c>
      <c r="V27" s="12"/>
      <c r="W27" s="11">
        <f>'[1]INDICADORES OPERATIVOS'!AT62</f>
        <v>0.25</v>
      </c>
      <c r="X27" s="12"/>
      <c r="Y27" s="11">
        <f>'[1]INDICADORES OPERATIVOS'!BF62</f>
        <v>0.32692307692307693</v>
      </c>
      <c r="Z27" s="12"/>
      <c r="AA27" s="11">
        <v>0.85</v>
      </c>
      <c r="AB27" s="12"/>
      <c r="AC27" s="11">
        <v>0.96</v>
      </c>
      <c r="AD27" s="2"/>
      <c r="AE27" s="38"/>
    </row>
    <row r="28" spans="1:31" ht="46.5" customHeight="1" x14ac:dyDescent="0.25">
      <c r="A28" s="27" t="s">
        <v>70</v>
      </c>
      <c r="B28" s="28" t="s">
        <v>71</v>
      </c>
      <c r="C28" s="28" t="s">
        <v>72</v>
      </c>
      <c r="D28" s="45" t="s">
        <v>38</v>
      </c>
      <c r="E28" s="10"/>
      <c r="F28" s="15">
        <v>0.15</v>
      </c>
      <c r="G28" s="10"/>
      <c r="H28" s="15">
        <v>0.3</v>
      </c>
      <c r="I28" s="10"/>
      <c r="J28" s="15">
        <v>0.45</v>
      </c>
      <c r="K28" s="10"/>
      <c r="L28" s="15">
        <v>0.6</v>
      </c>
      <c r="M28" s="10"/>
      <c r="N28" s="15">
        <v>0.75</v>
      </c>
      <c r="O28" s="10"/>
      <c r="P28" s="15">
        <v>0.9</v>
      </c>
      <c r="Q28" s="2"/>
      <c r="R28" s="12"/>
      <c r="S28" s="11">
        <f>[1]SAG!AH9</f>
        <v>1</v>
      </c>
      <c r="T28" s="12"/>
      <c r="U28" s="11">
        <f>[1]SAG!AH9</f>
        <v>1</v>
      </c>
      <c r="V28" s="12"/>
      <c r="W28" s="11">
        <v>1</v>
      </c>
      <c r="X28" s="12"/>
      <c r="Y28" s="11">
        <v>1</v>
      </c>
      <c r="Z28" s="12"/>
      <c r="AA28" s="11">
        <v>1</v>
      </c>
      <c r="AB28" s="12"/>
      <c r="AC28" s="11">
        <v>1</v>
      </c>
      <c r="AD28" s="2"/>
      <c r="AE28" s="38"/>
    </row>
    <row r="29" spans="1:31" ht="55.5" customHeight="1" x14ac:dyDescent="0.25">
      <c r="A29" s="27" t="s">
        <v>73</v>
      </c>
      <c r="B29" s="28" t="s">
        <v>74</v>
      </c>
      <c r="C29" s="28" t="s">
        <v>75</v>
      </c>
      <c r="D29" s="45" t="s">
        <v>30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5">
        <v>0.9</v>
      </c>
      <c r="Q29" s="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1">
        <f>'[1]INDICADORES OPERATIVOS'!CD48</f>
        <v>0.97</v>
      </c>
      <c r="AD29" s="2"/>
      <c r="AE29" s="33"/>
    </row>
    <row r="30" spans="1:31" ht="36" x14ac:dyDescent="0.25">
      <c r="A30" s="25" t="s">
        <v>76</v>
      </c>
      <c r="B30" s="26" t="s">
        <v>77</v>
      </c>
      <c r="C30" s="26" t="s">
        <v>78</v>
      </c>
      <c r="D30" s="44" t="s">
        <v>26</v>
      </c>
      <c r="E30" s="18"/>
      <c r="F30" s="18"/>
      <c r="G30" s="14">
        <v>0.25</v>
      </c>
      <c r="H30" s="18"/>
      <c r="I30" s="18"/>
      <c r="J30" s="14">
        <v>0.5</v>
      </c>
      <c r="K30" s="18"/>
      <c r="L30" s="18"/>
      <c r="M30" s="14">
        <v>0.75</v>
      </c>
      <c r="N30" s="18"/>
      <c r="O30" s="18"/>
      <c r="P30" s="14">
        <v>0.9</v>
      </c>
      <c r="Q30" s="2"/>
      <c r="R30" s="12"/>
      <c r="S30" s="12"/>
      <c r="T30" s="11">
        <f>'[1]INDICADORES OPERATIVOS'!AB111</f>
        <v>0.72222222222222221</v>
      </c>
      <c r="U30" s="12"/>
      <c r="V30" s="12"/>
      <c r="W30" s="11">
        <f>'[1]INDICADORES OPERATIVOS'!AT111</f>
        <v>0.72222222222222221</v>
      </c>
      <c r="X30" s="12"/>
      <c r="Y30" s="12"/>
      <c r="Z30" s="11">
        <v>0.9</v>
      </c>
      <c r="AA30" s="12"/>
      <c r="AB30" s="12"/>
      <c r="AC30" s="11">
        <v>1</v>
      </c>
      <c r="AD30" s="2"/>
      <c r="AE30" s="33"/>
    </row>
    <row r="31" spans="1:31" ht="33.75" customHeight="1" x14ac:dyDescent="0.25">
      <c r="A31" s="48" t="s">
        <v>79</v>
      </c>
      <c r="B31" s="49" t="s">
        <v>80</v>
      </c>
      <c r="C31" s="28" t="s">
        <v>81</v>
      </c>
      <c r="D31" s="45" t="s">
        <v>38</v>
      </c>
      <c r="E31" s="10"/>
      <c r="F31" s="15">
        <v>0.15</v>
      </c>
      <c r="G31" s="10"/>
      <c r="H31" s="15">
        <v>0.3</v>
      </c>
      <c r="I31" s="10"/>
      <c r="J31" s="15">
        <v>0.45</v>
      </c>
      <c r="K31" s="10"/>
      <c r="L31" s="15">
        <v>0.6</v>
      </c>
      <c r="M31" s="10"/>
      <c r="N31" s="15">
        <v>0.75</v>
      </c>
      <c r="O31" s="10"/>
      <c r="P31" s="15">
        <v>0.9</v>
      </c>
      <c r="Q31" s="2"/>
      <c r="R31" s="12"/>
      <c r="S31" s="11">
        <f>'[1]INDICADORES OPERATIVOS'!V25</f>
        <v>0</v>
      </c>
      <c r="T31" s="12"/>
      <c r="U31" s="11">
        <f>'[1]INDICADORES OPERATIVOS'!AH25</f>
        <v>0</v>
      </c>
      <c r="V31" s="12"/>
      <c r="W31" s="11">
        <f>'[1]INDICADORES OPERATIVOS'!AT25</f>
        <v>0</v>
      </c>
      <c r="X31" s="12"/>
      <c r="Y31" s="11">
        <f>'[1]INDICADORES OPERATIVOS'!BF25</f>
        <v>0</v>
      </c>
      <c r="Z31" s="12"/>
      <c r="AA31" s="11">
        <f>'[1]INDICADORES OPERATIVOS'!BR25</f>
        <v>1</v>
      </c>
      <c r="AB31" s="12"/>
      <c r="AC31" s="11">
        <f>'[1]INDICADORES OPERATIVOS'!CD25</f>
        <v>1</v>
      </c>
      <c r="AD31" s="2"/>
      <c r="AE31" s="38"/>
    </row>
    <row r="32" spans="1:31" ht="33" customHeight="1" x14ac:dyDescent="0.25">
      <c r="A32" s="48"/>
      <c r="B32" s="49"/>
      <c r="C32" s="28" t="s">
        <v>82</v>
      </c>
      <c r="D32" s="45" t="s">
        <v>38</v>
      </c>
      <c r="E32" s="10"/>
      <c r="F32" s="15">
        <v>0.15</v>
      </c>
      <c r="G32" s="10"/>
      <c r="H32" s="15">
        <v>0.3</v>
      </c>
      <c r="I32" s="10"/>
      <c r="J32" s="15">
        <v>0.45</v>
      </c>
      <c r="K32" s="10"/>
      <c r="L32" s="15">
        <v>0.6</v>
      </c>
      <c r="M32" s="10"/>
      <c r="N32" s="15">
        <v>0.75</v>
      </c>
      <c r="O32" s="10"/>
      <c r="P32" s="15">
        <v>0.9</v>
      </c>
      <c r="Q32" s="2"/>
      <c r="R32" s="12"/>
      <c r="S32" s="11">
        <f>'[1]INDICADORES OPERATIVOS'!V26</f>
        <v>0</v>
      </c>
      <c r="T32" s="12"/>
      <c r="U32" s="11">
        <f>'[1]INDICADORES OPERATIVOS'!AH26</f>
        <v>0</v>
      </c>
      <c r="V32" s="12"/>
      <c r="W32" s="11">
        <f>'[1]INDICADORES OPERATIVOS'!AT26</f>
        <v>0.58333333333333337</v>
      </c>
      <c r="X32" s="12"/>
      <c r="Y32" s="11">
        <f>'[1]INDICADORES OPERATIVOS'!BF26</f>
        <v>1</v>
      </c>
      <c r="Z32" s="12"/>
      <c r="AA32" s="11">
        <f>'[1]INDICADORES OPERATIVOS'!BR26</f>
        <v>1</v>
      </c>
      <c r="AB32" s="12"/>
      <c r="AC32" s="11">
        <f>'[1]INDICADORES OPERATIVOS'!CD26</f>
        <v>1</v>
      </c>
      <c r="AD32" s="2"/>
      <c r="AE32" s="38"/>
    </row>
    <row r="33" spans="1:31" ht="84" customHeight="1" x14ac:dyDescent="0.25">
      <c r="A33" s="27" t="s">
        <v>83</v>
      </c>
      <c r="B33" s="28" t="s">
        <v>84</v>
      </c>
      <c r="C33" s="28" t="s">
        <v>85</v>
      </c>
      <c r="D33" s="45" t="s">
        <v>38</v>
      </c>
      <c r="E33" s="10"/>
      <c r="F33" s="15">
        <v>0.15</v>
      </c>
      <c r="G33" s="10"/>
      <c r="H33" s="15">
        <v>0.3</v>
      </c>
      <c r="I33" s="10"/>
      <c r="J33" s="15">
        <v>0.45</v>
      </c>
      <c r="K33" s="10"/>
      <c r="L33" s="15">
        <v>0.6</v>
      </c>
      <c r="M33" s="10"/>
      <c r="N33" s="15">
        <v>0.75</v>
      </c>
      <c r="O33" s="10"/>
      <c r="P33" s="15">
        <v>0.9</v>
      </c>
      <c r="Q33" s="2"/>
      <c r="R33" s="12"/>
      <c r="S33" s="11">
        <f>'[1]INDICADORES OPERATIVOS'!X60</f>
        <v>0</v>
      </c>
      <c r="T33" s="12"/>
      <c r="U33" s="11">
        <f>'[1]INDICADORES OPERATIVOS'!AH61</f>
        <v>0.86956521739130432</v>
      </c>
      <c r="V33" s="12"/>
      <c r="W33" s="11">
        <f>'[1]INDICADORES OPERATIVOS'!AT61</f>
        <v>1</v>
      </c>
      <c r="X33" s="12"/>
      <c r="Y33" s="11">
        <f>'[1]INDICADORES OPERATIVOS'!AT61</f>
        <v>1</v>
      </c>
      <c r="Z33" s="12"/>
      <c r="AA33" s="11">
        <f>'[1]INDICADORES OPERATIVOS'!BR61</f>
        <v>1</v>
      </c>
      <c r="AB33" s="12"/>
      <c r="AC33" s="11">
        <v>1</v>
      </c>
      <c r="AD33" s="2"/>
      <c r="AE33" s="33"/>
    </row>
    <row r="34" spans="1:31" ht="54" x14ac:dyDescent="0.25">
      <c r="A34" s="48" t="s">
        <v>86</v>
      </c>
      <c r="B34" s="49" t="s">
        <v>87</v>
      </c>
      <c r="C34" s="28" t="s">
        <v>88</v>
      </c>
      <c r="D34" s="45" t="s">
        <v>26</v>
      </c>
      <c r="E34" s="10"/>
      <c r="F34" s="10"/>
      <c r="G34" s="15">
        <v>0.25</v>
      </c>
      <c r="H34" s="10"/>
      <c r="I34" s="10"/>
      <c r="J34" s="15">
        <v>0.5</v>
      </c>
      <c r="K34" s="10"/>
      <c r="L34" s="10"/>
      <c r="M34" s="15">
        <v>0.75</v>
      </c>
      <c r="N34" s="10"/>
      <c r="O34" s="10"/>
      <c r="P34" s="15">
        <v>0.9</v>
      </c>
      <c r="Q34" s="2"/>
      <c r="R34" s="12"/>
      <c r="S34" s="12"/>
      <c r="T34" s="11">
        <f>'[1]INDICADORES OPERATIVOS'!AB27</f>
        <v>0</v>
      </c>
      <c r="U34" s="12"/>
      <c r="V34" s="12"/>
      <c r="W34" s="11">
        <f>'[1]INDICADORES OPERATIVOS'!AT27</f>
        <v>0</v>
      </c>
      <c r="X34" s="12"/>
      <c r="Y34" s="12"/>
      <c r="Z34" s="11">
        <v>1</v>
      </c>
      <c r="AA34" s="12"/>
      <c r="AB34" s="12"/>
      <c r="AC34" s="11">
        <f>'[1]INDICADORES OPERATIVOS'!CD27</f>
        <v>1</v>
      </c>
      <c r="AD34" s="2"/>
      <c r="AE34" s="33"/>
    </row>
    <row r="35" spans="1:31" ht="33" customHeight="1" x14ac:dyDescent="0.25">
      <c r="A35" s="48"/>
      <c r="B35" s="49"/>
      <c r="C35" s="28" t="s">
        <v>89</v>
      </c>
      <c r="D35" s="45" t="s">
        <v>38</v>
      </c>
      <c r="E35" s="10"/>
      <c r="F35" s="15">
        <v>0.15</v>
      </c>
      <c r="G35" s="10"/>
      <c r="H35" s="15">
        <v>0.3</v>
      </c>
      <c r="I35" s="10"/>
      <c r="J35" s="15">
        <v>0.45</v>
      </c>
      <c r="K35" s="10"/>
      <c r="L35" s="15">
        <v>0.6</v>
      </c>
      <c r="M35" s="10"/>
      <c r="N35" s="15">
        <v>0.75</v>
      </c>
      <c r="O35" s="10"/>
      <c r="P35" s="15">
        <v>0.9</v>
      </c>
      <c r="Q35" s="2"/>
      <c r="R35" s="12"/>
      <c r="S35" s="11">
        <f>'[1]INDICADORES OPERATIVOS'!V108</f>
        <v>0.72222222222222221</v>
      </c>
      <c r="T35" s="12"/>
      <c r="U35" s="11">
        <f>'[1]INDICADORES OPERATIVOS'!AH108</f>
        <v>0.90625</v>
      </c>
      <c r="V35" s="12"/>
      <c r="W35" s="11">
        <f>'[1]INDICADORES OPERATIVOS'!AT108</f>
        <v>0.90625</v>
      </c>
      <c r="X35" s="12"/>
      <c r="Y35" s="11">
        <v>1</v>
      </c>
      <c r="Z35" s="12"/>
      <c r="AA35" s="11">
        <v>1</v>
      </c>
      <c r="AB35" s="12"/>
      <c r="AC35" s="11">
        <v>1</v>
      </c>
      <c r="AD35" s="2"/>
      <c r="AE35" s="33"/>
    </row>
    <row r="36" spans="1:31" ht="48" customHeight="1" x14ac:dyDescent="0.25">
      <c r="A36" s="48" t="s">
        <v>90</v>
      </c>
      <c r="B36" s="49" t="s">
        <v>91</v>
      </c>
      <c r="C36" s="28" t="s">
        <v>92</v>
      </c>
      <c r="D36" s="45" t="s">
        <v>38</v>
      </c>
      <c r="E36" s="10"/>
      <c r="F36" s="15">
        <v>0.15</v>
      </c>
      <c r="G36" s="10"/>
      <c r="H36" s="15">
        <v>0.3</v>
      </c>
      <c r="I36" s="10"/>
      <c r="J36" s="15">
        <v>0.45</v>
      </c>
      <c r="K36" s="10"/>
      <c r="L36" s="15">
        <v>0.6</v>
      </c>
      <c r="M36" s="10"/>
      <c r="N36" s="15">
        <v>0.75</v>
      </c>
      <c r="O36" s="10"/>
      <c r="P36" s="15">
        <v>0.9</v>
      </c>
      <c r="Q36" s="2"/>
      <c r="R36" s="12"/>
      <c r="S36" s="11">
        <f>'[1]INDICADORES OPERATIVOS'!V49</f>
        <v>1</v>
      </c>
      <c r="T36" s="12"/>
      <c r="U36" s="11">
        <f>'[1]INDICADORES OPERATIVOS'!AH49</f>
        <v>1</v>
      </c>
      <c r="V36" s="12"/>
      <c r="W36" s="11">
        <f>'[1]INDICADORES OPERATIVOS'!AT49</f>
        <v>1</v>
      </c>
      <c r="X36" s="12"/>
      <c r="Y36" s="11">
        <f>'[1]INDICADORES OPERATIVOS'!BF49</f>
        <v>1</v>
      </c>
      <c r="Z36" s="12"/>
      <c r="AA36" s="11">
        <f>'[1]INDICADORES OPERATIVOS'!BR49</f>
        <v>1</v>
      </c>
      <c r="AB36" s="12"/>
      <c r="AC36" s="11">
        <f>'[1]INDICADORES OPERATIVOS'!CD49</f>
        <v>1</v>
      </c>
      <c r="AD36" s="2"/>
      <c r="AE36" s="33"/>
    </row>
    <row r="37" spans="1:31" ht="36" x14ac:dyDescent="0.25">
      <c r="A37" s="48"/>
      <c r="B37" s="49"/>
      <c r="C37" s="28" t="s">
        <v>93</v>
      </c>
      <c r="D37" s="45" t="s">
        <v>38</v>
      </c>
      <c r="E37" s="10"/>
      <c r="F37" s="15">
        <v>0.15</v>
      </c>
      <c r="G37" s="10"/>
      <c r="H37" s="15">
        <v>0.3</v>
      </c>
      <c r="I37" s="10"/>
      <c r="J37" s="15">
        <v>0.45</v>
      </c>
      <c r="K37" s="10"/>
      <c r="L37" s="15">
        <v>0.6</v>
      </c>
      <c r="M37" s="10"/>
      <c r="N37" s="15">
        <v>0.75</v>
      </c>
      <c r="O37" s="10"/>
      <c r="P37" s="15">
        <v>0.9</v>
      </c>
      <c r="Q37" s="2"/>
      <c r="R37" s="12"/>
      <c r="S37" s="11">
        <f>'[1]INDICADORES OPERATIVOS'!V50</f>
        <v>1</v>
      </c>
      <c r="T37" s="12"/>
      <c r="U37" s="11">
        <f>'[1]INDICADORES OPERATIVOS'!AH50</f>
        <v>1</v>
      </c>
      <c r="V37" s="12"/>
      <c r="W37" s="11">
        <f>'[1]INDICADORES OPERATIVOS'!AT50</f>
        <v>1</v>
      </c>
      <c r="X37" s="12"/>
      <c r="Y37" s="11">
        <f>'[1]INDICADORES OPERATIVOS'!BF50</f>
        <v>1</v>
      </c>
      <c r="Z37" s="12"/>
      <c r="AA37" s="11">
        <f>'[1]INDICADORES OPERATIVOS'!BR50</f>
        <v>1</v>
      </c>
      <c r="AB37" s="12"/>
      <c r="AC37" s="11">
        <f>'[1]INDICADORES OPERATIVOS'!CD50</f>
        <v>1</v>
      </c>
      <c r="AD37" s="2"/>
      <c r="AE37" s="33"/>
    </row>
    <row r="38" spans="1:31" ht="33.75" customHeight="1" x14ac:dyDescent="0.25">
      <c r="A38" s="25" t="s">
        <v>94</v>
      </c>
      <c r="B38" s="26" t="s">
        <v>95</v>
      </c>
      <c r="C38" s="26" t="s">
        <v>96</v>
      </c>
      <c r="D38" s="44" t="s">
        <v>26</v>
      </c>
      <c r="E38" s="18"/>
      <c r="F38" s="18"/>
      <c r="G38" s="14">
        <v>0.25</v>
      </c>
      <c r="H38" s="18"/>
      <c r="I38" s="18"/>
      <c r="J38" s="14">
        <v>0.5</v>
      </c>
      <c r="K38" s="18"/>
      <c r="L38" s="18"/>
      <c r="M38" s="14">
        <v>0.75</v>
      </c>
      <c r="N38" s="18"/>
      <c r="O38" s="18"/>
      <c r="P38" s="14">
        <v>0.9</v>
      </c>
      <c r="Q38" s="2"/>
      <c r="R38" s="12"/>
      <c r="S38" s="12"/>
      <c r="T38" s="11">
        <f>'[1]INDICADORES OPERATIVOS'!AB112</f>
        <v>1</v>
      </c>
      <c r="U38" s="12"/>
      <c r="V38" s="12"/>
      <c r="W38" s="11">
        <f>'[1]INDICADORES OPERATIVOS'!AT112</f>
        <v>1</v>
      </c>
      <c r="X38" s="12"/>
      <c r="Y38" s="12"/>
      <c r="Z38" s="11">
        <v>0.95</v>
      </c>
      <c r="AA38" s="12"/>
      <c r="AB38" s="12"/>
      <c r="AC38" s="11">
        <v>0.93</v>
      </c>
      <c r="AD38" s="2"/>
      <c r="AE38" s="33"/>
    </row>
    <row r="39" spans="1:31" ht="68.25" customHeight="1" x14ac:dyDescent="0.25">
      <c r="A39" s="27" t="s">
        <v>97</v>
      </c>
      <c r="B39" s="28" t="s">
        <v>98</v>
      </c>
      <c r="C39" s="28" t="s">
        <v>99</v>
      </c>
      <c r="D39" s="45" t="s">
        <v>38</v>
      </c>
      <c r="E39" s="10"/>
      <c r="F39" s="15">
        <v>0.15</v>
      </c>
      <c r="G39" s="10"/>
      <c r="H39" s="15">
        <v>0.3</v>
      </c>
      <c r="I39" s="10"/>
      <c r="J39" s="15">
        <v>0.45</v>
      </c>
      <c r="K39" s="10"/>
      <c r="L39" s="15">
        <v>0.6</v>
      </c>
      <c r="M39" s="10"/>
      <c r="N39" s="15">
        <v>0.75</v>
      </c>
      <c r="O39" s="10"/>
      <c r="P39" s="15">
        <v>0.9</v>
      </c>
      <c r="Q39" s="2"/>
      <c r="R39" s="12"/>
      <c r="S39" s="11">
        <f>'[1]INDICADORES OPERATIVOS'!V96</f>
        <v>0.59</v>
      </c>
      <c r="T39" s="12"/>
      <c r="U39" s="11">
        <f>'[1]INDICADORES OPERATIVOS'!AH96</f>
        <v>0.68</v>
      </c>
      <c r="V39" s="12"/>
      <c r="W39" s="11">
        <f>'[1]INDICADORES OPERATIVOS'!AT96</f>
        <v>0.68</v>
      </c>
      <c r="X39" s="12"/>
      <c r="Y39" s="11">
        <f>'[1]INDICADORES OPERATIVOS'!BF96</f>
        <v>0.7</v>
      </c>
      <c r="Z39" s="12"/>
      <c r="AA39" s="11">
        <f>'[1]INDICADORES OPERATIVOS'!BR96</f>
        <v>0.68</v>
      </c>
      <c r="AB39" s="12"/>
      <c r="AC39" s="11">
        <v>0.8</v>
      </c>
      <c r="AD39" s="2"/>
      <c r="AE39" s="34" t="s">
        <v>174</v>
      </c>
    </row>
    <row r="40" spans="1:31" ht="42.75" customHeight="1" x14ac:dyDescent="0.25">
      <c r="A40" s="48" t="s">
        <v>100</v>
      </c>
      <c r="B40" s="49" t="s">
        <v>101</v>
      </c>
      <c r="C40" s="28" t="s">
        <v>102</v>
      </c>
      <c r="D40" s="45" t="s">
        <v>38</v>
      </c>
      <c r="E40" s="10"/>
      <c r="F40" s="15">
        <v>0.15</v>
      </c>
      <c r="G40" s="10"/>
      <c r="H40" s="15">
        <v>0.3</v>
      </c>
      <c r="I40" s="10"/>
      <c r="J40" s="15">
        <v>0.45</v>
      </c>
      <c r="K40" s="10"/>
      <c r="L40" s="15">
        <v>0.6</v>
      </c>
      <c r="M40" s="10"/>
      <c r="N40" s="15">
        <v>0.75</v>
      </c>
      <c r="O40" s="10"/>
      <c r="P40" s="15">
        <v>0.9</v>
      </c>
      <c r="Q40" s="2"/>
      <c r="R40" s="12"/>
      <c r="S40" s="11">
        <f>'[1]INDICADORES OPERATIVOS'!V42</f>
        <v>0.12959999999999999</v>
      </c>
      <c r="T40" s="12"/>
      <c r="U40" s="11">
        <f>'[1]INDICADORES OPERATIVOS'!AH42</f>
        <v>0.23519999999999999</v>
      </c>
      <c r="V40" s="12"/>
      <c r="W40" s="11">
        <f>'[1]INDICADORES OPERATIVOS'!AT42</f>
        <v>0.64400000000000002</v>
      </c>
      <c r="X40" s="12"/>
      <c r="Y40" s="11">
        <f>'[1]INDICADORES OPERATIVOS'!BF42</f>
        <v>0.82479999999999998</v>
      </c>
      <c r="Z40" s="12"/>
      <c r="AA40" s="11">
        <f>'[1]INDICADORES OPERATIVOS'!BR42</f>
        <v>1.0232000000000001</v>
      </c>
      <c r="AB40" s="12"/>
      <c r="AC40" s="11">
        <f>'[1]INDICADORES OPERATIVOS'!CD42</f>
        <v>1</v>
      </c>
      <c r="AD40" s="2"/>
      <c r="AE40" s="33"/>
    </row>
    <row r="41" spans="1:31" ht="40.5" customHeight="1" x14ac:dyDescent="0.25">
      <c r="A41" s="48"/>
      <c r="B41" s="49"/>
      <c r="C41" s="28" t="s">
        <v>103</v>
      </c>
      <c r="D41" s="45" t="s">
        <v>38</v>
      </c>
      <c r="E41" s="10"/>
      <c r="F41" s="15">
        <v>0.15</v>
      </c>
      <c r="G41" s="10"/>
      <c r="H41" s="15">
        <v>0.3</v>
      </c>
      <c r="I41" s="10"/>
      <c r="J41" s="15">
        <v>0.45</v>
      </c>
      <c r="K41" s="10"/>
      <c r="L41" s="15">
        <v>0.6</v>
      </c>
      <c r="M41" s="10"/>
      <c r="N41" s="15">
        <v>0.75</v>
      </c>
      <c r="O41" s="10"/>
      <c r="P41" s="15">
        <v>0.9</v>
      </c>
      <c r="Q41" s="2"/>
      <c r="R41" s="12"/>
      <c r="S41" s="11">
        <f>'[1]INDICADORES OPERATIVOS'!V43</f>
        <v>0.24736842105263157</v>
      </c>
      <c r="T41" s="12"/>
      <c r="U41" s="11">
        <f>'[1]INDICADORES OPERATIVOS'!AH43</f>
        <v>0.38105263157894737</v>
      </c>
      <c r="V41" s="12"/>
      <c r="W41" s="11">
        <f>'[1]INDICADORES OPERATIVOS'!AT43</f>
        <v>0.86947368421052629</v>
      </c>
      <c r="X41" s="12"/>
      <c r="Y41" s="11">
        <f>'[1]INDICADORES OPERATIVOS'!BF43</f>
        <v>1.1273684210526316</v>
      </c>
      <c r="Z41" s="12"/>
      <c r="AA41" s="11">
        <f>'[1]INDICADORES OPERATIVOS'!BR43</f>
        <v>1.3778947368421053</v>
      </c>
      <c r="AB41" s="12"/>
      <c r="AC41" s="11">
        <f>'[1]INDICADORES OPERATIVOS'!CD43</f>
        <v>1</v>
      </c>
      <c r="AD41" s="2"/>
      <c r="AE41" s="33"/>
    </row>
    <row r="42" spans="1:31" ht="33.75" customHeight="1" x14ac:dyDescent="0.25">
      <c r="A42" s="25" t="s">
        <v>104</v>
      </c>
      <c r="B42" s="26" t="s">
        <v>105</v>
      </c>
      <c r="C42" s="26" t="s">
        <v>106</v>
      </c>
      <c r="D42" s="44" t="s">
        <v>26</v>
      </c>
      <c r="E42" s="18"/>
      <c r="F42" s="18"/>
      <c r="G42" s="14">
        <v>0.25</v>
      </c>
      <c r="H42" s="18"/>
      <c r="I42" s="18"/>
      <c r="J42" s="14">
        <v>0.5</v>
      </c>
      <c r="K42" s="18"/>
      <c r="L42" s="18"/>
      <c r="M42" s="14">
        <v>0.75</v>
      </c>
      <c r="N42" s="18"/>
      <c r="O42" s="18"/>
      <c r="P42" s="14">
        <v>0.9</v>
      </c>
      <c r="Q42" s="2"/>
      <c r="R42" s="12"/>
      <c r="S42" s="12"/>
      <c r="T42" s="11">
        <f>'[1]INDICADORES OPERATIVOS'!AB113</f>
        <v>0.5</v>
      </c>
      <c r="U42" s="12"/>
      <c r="V42" s="12"/>
      <c r="W42" s="11">
        <f>'[1]INDICADORES OPERATIVOS'!AT113</f>
        <v>1</v>
      </c>
      <c r="X42" s="12"/>
      <c r="Y42" s="12"/>
      <c r="Z42" s="11">
        <v>0.9</v>
      </c>
      <c r="AA42" s="12"/>
      <c r="AB42" s="12"/>
      <c r="AC42" s="11">
        <v>1</v>
      </c>
      <c r="AD42" s="2"/>
      <c r="AE42" s="33"/>
    </row>
    <row r="43" spans="1:31" ht="94.5" customHeight="1" x14ac:dyDescent="0.25">
      <c r="A43" s="27" t="s">
        <v>107</v>
      </c>
      <c r="B43" s="28" t="s">
        <v>108</v>
      </c>
      <c r="C43" s="28" t="s">
        <v>109</v>
      </c>
      <c r="D43" s="45" t="s">
        <v>38</v>
      </c>
      <c r="E43" s="10"/>
      <c r="F43" s="15">
        <v>0.15</v>
      </c>
      <c r="G43" s="10"/>
      <c r="H43" s="15">
        <v>0.3</v>
      </c>
      <c r="I43" s="10"/>
      <c r="J43" s="15">
        <v>0.45</v>
      </c>
      <c r="K43" s="10"/>
      <c r="L43" s="15">
        <v>0.6</v>
      </c>
      <c r="M43" s="10"/>
      <c r="N43" s="15">
        <v>0.75</v>
      </c>
      <c r="O43" s="10"/>
      <c r="P43" s="15">
        <v>0.9</v>
      </c>
      <c r="Q43" s="2"/>
      <c r="R43" s="12"/>
      <c r="S43" s="11">
        <f>'[1]INDICADORES OPERATIVOS'!V93</f>
        <v>0.45454545454545453</v>
      </c>
      <c r="T43" s="12"/>
      <c r="U43" s="11">
        <f>'[1]INDICADORES OPERATIVOS'!AH93</f>
        <v>0.18181818181818182</v>
      </c>
      <c r="V43" s="12"/>
      <c r="W43" s="11">
        <f>'[1]INDICADORES OPERATIVOS'!AT93</f>
        <v>0.36363636363636365</v>
      </c>
      <c r="X43" s="12"/>
      <c r="Y43" s="11">
        <v>1</v>
      </c>
      <c r="Z43" s="12"/>
      <c r="AA43" s="11">
        <v>1</v>
      </c>
      <c r="AB43" s="12"/>
      <c r="AC43" s="11">
        <v>1</v>
      </c>
      <c r="AD43" s="2"/>
      <c r="AE43" s="33"/>
    </row>
    <row r="44" spans="1:31" ht="90" x14ac:dyDescent="0.25">
      <c r="A44" s="27" t="s">
        <v>110</v>
      </c>
      <c r="B44" s="28" t="s">
        <v>111</v>
      </c>
      <c r="C44" s="28" t="s">
        <v>112</v>
      </c>
      <c r="D44" s="45" t="s">
        <v>38</v>
      </c>
      <c r="E44" s="10"/>
      <c r="F44" s="15">
        <v>0.15</v>
      </c>
      <c r="G44" s="10"/>
      <c r="H44" s="15">
        <v>0.3</v>
      </c>
      <c r="I44" s="10"/>
      <c r="J44" s="15">
        <v>0.45</v>
      </c>
      <c r="K44" s="10"/>
      <c r="L44" s="15">
        <v>0.6</v>
      </c>
      <c r="M44" s="10"/>
      <c r="N44" s="15">
        <v>0.75</v>
      </c>
      <c r="O44" s="10"/>
      <c r="P44" s="15">
        <v>0.9</v>
      </c>
      <c r="Q44" s="2"/>
      <c r="R44" s="12"/>
      <c r="S44" s="11">
        <f>'[1]INDICADORES OPERATIVOS'!V94</f>
        <v>0.33333333333333331</v>
      </c>
      <c r="T44" s="12"/>
      <c r="U44" s="11">
        <f>'[1]INDICADORES OPERATIVOS'!AH94</f>
        <v>1</v>
      </c>
      <c r="V44" s="12"/>
      <c r="W44" s="11">
        <f>'[1]INDICADORES OPERATIVOS'!AT94</f>
        <v>1</v>
      </c>
      <c r="X44" s="12"/>
      <c r="Y44" s="11">
        <f>'[1]INDICADORES OPERATIVOS'!BF94</f>
        <v>1</v>
      </c>
      <c r="Z44" s="12"/>
      <c r="AA44" s="11">
        <f>'[1]INDICADORES OPERATIVOS'!BR94</f>
        <v>1</v>
      </c>
      <c r="AB44" s="12"/>
      <c r="AC44" s="11">
        <v>1</v>
      </c>
      <c r="AD44" s="2"/>
      <c r="AE44" s="33"/>
    </row>
    <row r="45" spans="1:31" ht="55.5" customHeight="1" x14ac:dyDescent="0.25">
      <c r="A45" s="27" t="s">
        <v>113</v>
      </c>
      <c r="B45" s="28" t="s">
        <v>114</v>
      </c>
      <c r="C45" s="28" t="s">
        <v>115</v>
      </c>
      <c r="D45" s="45" t="s">
        <v>38</v>
      </c>
      <c r="E45" s="10"/>
      <c r="F45" s="15">
        <v>0.15</v>
      </c>
      <c r="G45" s="10"/>
      <c r="H45" s="15">
        <v>0.3</v>
      </c>
      <c r="I45" s="10"/>
      <c r="J45" s="15">
        <v>0.45</v>
      </c>
      <c r="K45" s="10"/>
      <c r="L45" s="15">
        <v>0.6</v>
      </c>
      <c r="M45" s="10"/>
      <c r="N45" s="15">
        <v>0.75</v>
      </c>
      <c r="O45" s="10"/>
      <c r="P45" s="15">
        <v>0.9</v>
      </c>
      <c r="Q45" s="2"/>
      <c r="R45" s="12"/>
      <c r="S45" s="11">
        <f>'[1]INDICADORES OPERATIVOS'!V28</f>
        <v>6.6666666666666666E-2</v>
      </c>
      <c r="T45" s="12"/>
      <c r="U45" s="11">
        <f>'[1]INDICADORES OPERATIVOS'!AH28</f>
        <v>0.2</v>
      </c>
      <c r="V45" s="12"/>
      <c r="W45" s="11">
        <f>'[1]INDICADORES OPERATIVOS'!AT28</f>
        <v>0.26666666666666666</v>
      </c>
      <c r="X45" s="12"/>
      <c r="Y45" s="11">
        <f>'[1]INDICADORES OPERATIVOS'!BF28</f>
        <v>0</v>
      </c>
      <c r="Z45" s="12"/>
      <c r="AA45" s="11">
        <f>'[1]INDICADORES OPERATIVOS'!BR28</f>
        <v>1</v>
      </c>
      <c r="AB45" s="12"/>
      <c r="AC45" s="11">
        <v>1</v>
      </c>
      <c r="AD45" s="2"/>
      <c r="AE45" s="38"/>
    </row>
    <row r="46" spans="1:31" ht="35.25" customHeight="1" x14ac:dyDescent="0.25">
      <c r="A46" s="25" t="s">
        <v>116</v>
      </c>
      <c r="B46" s="26" t="s">
        <v>117</v>
      </c>
      <c r="C46" s="26" t="s">
        <v>118</v>
      </c>
      <c r="D46" s="44" t="s">
        <v>26</v>
      </c>
      <c r="E46" s="18"/>
      <c r="F46" s="18"/>
      <c r="G46" s="14">
        <v>0.25</v>
      </c>
      <c r="H46" s="18"/>
      <c r="I46" s="18"/>
      <c r="J46" s="14">
        <v>0.5</v>
      </c>
      <c r="K46" s="18"/>
      <c r="L46" s="18"/>
      <c r="M46" s="14">
        <v>0.75</v>
      </c>
      <c r="N46" s="18"/>
      <c r="O46" s="18"/>
      <c r="P46" s="14">
        <v>0.9</v>
      </c>
      <c r="Q46" s="2"/>
      <c r="R46" s="12"/>
      <c r="S46" s="12"/>
      <c r="T46" s="11">
        <f>'[1]INDICADORES OPERATIVOS'!AB114</f>
        <v>0.875</v>
      </c>
      <c r="U46" s="12"/>
      <c r="V46" s="12"/>
      <c r="W46" s="11">
        <f>'[1]INDICADORES OPERATIVOS'!AT114</f>
        <v>0.875</v>
      </c>
      <c r="X46" s="12"/>
      <c r="Y46" s="12"/>
      <c r="Z46" s="11">
        <v>0.95</v>
      </c>
      <c r="AA46" s="12"/>
      <c r="AB46" s="12"/>
      <c r="AC46" s="11">
        <v>0.99</v>
      </c>
      <c r="AD46" s="2"/>
      <c r="AE46" s="33"/>
    </row>
    <row r="47" spans="1:31" ht="41.25" customHeight="1" x14ac:dyDescent="0.25">
      <c r="A47" s="48" t="s">
        <v>119</v>
      </c>
      <c r="B47" s="49" t="s">
        <v>120</v>
      </c>
      <c r="C47" s="28" t="s">
        <v>121</v>
      </c>
      <c r="D47" s="45" t="s">
        <v>38</v>
      </c>
      <c r="E47" s="10"/>
      <c r="F47" s="15">
        <v>0.15</v>
      </c>
      <c r="G47" s="10"/>
      <c r="H47" s="15">
        <v>0.3</v>
      </c>
      <c r="I47" s="10"/>
      <c r="J47" s="15">
        <v>0.45</v>
      </c>
      <c r="K47" s="10"/>
      <c r="L47" s="15">
        <v>0.6</v>
      </c>
      <c r="M47" s="10"/>
      <c r="N47" s="15">
        <v>0.75</v>
      </c>
      <c r="O47" s="10"/>
      <c r="P47" s="15">
        <v>0.9</v>
      </c>
      <c r="Q47" s="2"/>
      <c r="R47" s="12"/>
      <c r="S47" s="11">
        <f>'[1]INDICADORES OPERATIVOS'!V82</f>
        <v>0.65</v>
      </c>
      <c r="T47" s="12"/>
      <c r="U47" s="11">
        <f>'[1]INDICADORES OPERATIVOS'!AH82</f>
        <v>1.0833333333333333</v>
      </c>
      <c r="V47" s="12"/>
      <c r="W47" s="11">
        <f>'[1]INDICADORES OPERATIVOS'!AT82</f>
        <v>0.625</v>
      </c>
      <c r="X47" s="12"/>
      <c r="Y47" s="11">
        <f>'[1]INDICADORES OPERATIVOS'!BF82</f>
        <v>0.93333333333333335</v>
      </c>
      <c r="Z47" s="12"/>
      <c r="AA47" s="11">
        <f>'[1]INDICADORES OPERATIVOS'!BR82</f>
        <v>0.62083333333333335</v>
      </c>
      <c r="AB47" s="12"/>
      <c r="AC47" s="11">
        <v>1</v>
      </c>
      <c r="AD47" s="2"/>
      <c r="AE47" s="33"/>
    </row>
    <row r="48" spans="1:31" ht="41.25" customHeight="1" x14ac:dyDescent="0.25">
      <c r="A48" s="48"/>
      <c r="B48" s="49"/>
      <c r="C48" s="28" t="s">
        <v>122</v>
      </c>
      <c r="D48" s="45" t="s">
        <v>38</v>
      </c>
      <c r="E48" s="10"/>
      <c r="F48" s="15">
        <v>0.15</v>
      </c>
      <c r="G48" s="10"/>
      <c r="H48" s="15">
        <v>0.3</v>
      </c>
      <c r="I48" s="10"/>
      <c r="J48" s="15">
        <v>0.45</v>
      </c>
      <c r="K48" s="10"/>
      <c r="L48" s="15">
        <v>0.6</v>
      </c>
      <c r="M48" s="10"/>
      <c r="N48" s="15">
        <v>0.75</v>
      </c>
      <c r="O48" s="10"/>
      <c r="P48" s="15">
        <v>0.9</v>
      </c>
      <c r="Q48" s="2"/>
      <c r="R48" s="12"/>
      <c r="S48" s="11">
        <f>'[1]INDICADORES OPERATIVOS'!V83</f>
        <v>0.22195704057279236</v>
      </c>
      <c r="T48" s="12"/>
      <c r="U48" s="11">
        <f>'[1]INDICADORES OPERATIVOS'!AH83</f>
        <v>0.95465393794749398</v>
      </c>
      <c r="V48" s="12"/>
      <c r="W48" s="11">
        <f>'[1]INDICADORES OPERATIVOS'!AT83</f>
        <v>1</v>
      </c>
      <c r="X48" s="12"/>
      <c r="Y48" s="11">
        <f>'[1]INDICADORES OPERATIVOS'!BF83</f>
        <v>1</v>
      </c>
      <c r="Z48" s="12"/>
      <c r="AA48" s="11">
        <f>'[1]INDICADORES OPERATIVOS'!BR83</f>
        <v>1</v>
      </c>
      <c r="AB48" s="12"/>
      <c r="AC48" s="11">
        <f>'[1]INDICADORES OPERATIVOS'!CD83</f>
        <v>1</v>
      </c>
      <c r="AD48" s="2"/>
      <c r="AE48" s="38"/>
    </row>
    <row r="49" spans="1:31" ht="45" customHeight="1" x14ac:dyDescent="0.25">
      <c r="A49" s="48" t="s">
        <v>123</v>
      </c>
      <c r="B49" s="49" t="s">
        <v>124</v>
      </c>
      <c r="C49" s="28" t="s">
        <v>125</v>
      </c>
      <c r="D49" s="45" t="s">
        <v>38</v>
      </c>
      <c r="E49" s="10"/>
      <c r="F49" s="15">
        <v>0.15</v>
      </c>
      <c r="G49" s="10"/>
      <c r="H49" s="15">
        <v>0.3</v>
      </c>
      <c r="I49" s="10"/>
      <c r="J49" s="15">
        <v>0.45</v>
      </c>
      <c r="K49" s="10"/>
      <c r="L49" s="15">
        <v>0.6</v>
      </c>
      <c r="M49" s="10"/>
      <c r="N49" s="15">
        <v>0.75</v>
      </c>
      <c r="O49" s="10"/>
      <c r="P49" s="15">
        <v>0.9</v>
      </c>
      <c r="Q49" s="2"/>
      <c r="R49" s="12"/>
      <c r="S49" s="11">
        <f>'[1]INDICADORES OPERATIVOS'!V89</f>
        <v>0.93333333333333335</v>
      </c>
      <c r="T49" s="12"/>
      <c r="U49" s="11">
        <f>'[1]INDICADORES OPERATIVOS'!AH89</f>
        <v>0.95</v>
      </c>
      <c r="V49" s="12"/>
      <c r="W49" s="11">
        <f>'[1]INDICADORES OPERATIVOS'!AT89</f>
        <v>0.95</v>
      </c>
      <c r="X49" s="12"/>
      <c r="Y49" s="11">
        <f>'[1]INDICADORES OPERATIVOS'!BF89</f>
        <v>96.666666666666671</v>
      </c>
      <c r="Z49" s="12"/>
      <c r="AA49" s="11">
        <f>'[1]INDICADORES OPERATIVOS'!BR89</f>
        <v>0.96666666666666667</v>
      </c>
      <c r="AB49" s="12"/>
      <c r="AC49" s="11">
        <f>'[1]INDICADORES OPERATIVOS'!CD89</f>
        <v>0.96666666666666667</v>
      </c>
      <c r="AD49" s="2"/>
      <c r="AE49" s="38"/>
    </row>
    <row r="50" spans="1:31" ht="45.75" customHeight="1" x14ac:dyDescent="0.25">
      <c r="A50" s="48"/>
      <c r="B50" s="49"/>
      <c r="C50" s="28" t="s">
        <v>126</v>
      </c>
      <c r="D50" s="45" t="s">
        <v>38</v>
      </c>
      <c r="E50" s="10"/>
      <c r="F50" s="15">
        <v>0.15</v>
      </c>
      <c r="G50" s="10"/>
      <c r="H50" s="15">
        <v>0.3</v>
      </c>
      <c r="I50" s="10"/>
      <c r="J50" s="15">
        <v>0.45</v>
      </c>
      <c r="K50" s="10"/>
      <c r="L50" s="15">
        <v>0.6</v>
      </c>
      <c r="M50" s="10"/>
      <c r="N50" s="15">
        <v>0.75</v>
      </c>
      <c r="O50" s="10"/>
      <c r="P50" s="15">
        <v>0.9</v>
      </c>
      <c r="Q50" s="2"/>
      <c r="R50" s="12"/>
      <c r="S50" s="11">
        <f>'[1]INDICADORES OPERATIVOS'!V91</f>
        <v>0.91666666666666663</v>
      </c>
      <c r="T50" s="12"/>
      <c r="U50" s="11">
        <f>'[1]INDICADORES OPERATIVOS'!AH91</f>
        <v>0.95</v>
      </c>
      <c r="V50" s="12"/>
      <c r="W50" s="11">
        <f>'[1]INDICADORES OPERATIVOS'!AT91</f>
        <v>0.96666666666666667</v>
      </c>
      <c r="X50" s="12"/>
      <c r="Y50" s="11">
        <f>'[1]INDICADORES OPERATIVOS'!BF91</f>
        <v>0.98333333333333328</v>
      </c>
      <c r="Z50" s="12"/>
      <c r="AA50" s="11">
        <f>'[1]INDICADORES OPERATIVOS'!BR91</f>
        <v>0.98333333333333328</v>
      </c>
      <c r="AB50" s="12"/>
      <c r="AC50" s="11">
        <f>'[1]INDICADORES OPERATIVOS'!CD91</f>
        <v>0.98333333333333328</v>
      </c>
      <c r="AD50" s="2"/>
      <c r="AE50" s="33"/>
    </row>
    <row r="51" spans="1:31" ht="54" customHeight="1" x14ac:dyDescent="0.25">
      <c r="A51" s="27" t="s">
        <v>127</v>
      </c>
      <c r="B51" s="28" t="s">
        <v>128</v>
      </c>
      <c r="C51" s="28" t="s">
        <v>129</v>
      </c>
      <c r="D51" s="45" t="s">
        <v>38</v>
      </c>
      <c r="E51" s="10"/>
      <c r="F51" s="15">
        <v>0.15</v>
      </c>
      <c r="G51" s="10"/>
      <c r="H51" s="15">
        <v>0.3</v>
      </c>
      <c r="I51" s="10"/>
      <c r="J51" s="15">
        <v>0.45</v>
      </c>
      <c r="K51" s="10"/>
      <c r="L51" s="15">
        <v>0.6</v>
      </c>
      <c r="M51" s="10"/>
      <c r="N51" s="15">
        <v>0.75</v>
      </c>
      <c r="O51" s="10"/>
      <c r="P51" s="15">
        <v>0.9</v>
      </c>
      <c r="Q51" s="2"/>
      <c r="R51" s="12"/>
      <c r="S51" s="11">
        <f>'[1]INDICADORES OPERATIVOS'!V99</f>
        <v>0</v>
      </c>
      <c r="T51" s="12"/>
      <c r="U51" s="11">
        <f>'[1]INDICADORES OPERATIVOS'!AH99</f>
        <v>0</v>
      </c>
      <c r="V51" s="12"/>
      <c r="W51" s="11">
        <f>'[1]INDICADORES OPERATIVOS'!AT99</f>
        <v>0</v>
      </c>
      <c r="X51" s="12"/>
      <c r="Y51" s="11">
        <f>'[1]INDICADORES OPERATIVOS'!BF99</f>
        <v>0</v>
      </c>
      <c r="Z51" s="12"/>
      <c r="AA51" s="11">
        <f>'[1]INDICADORES OPERATIVOS'!BR99</f>
        <v>0</v>
      </c>
      <c r="AB51" s="12"/>
      <c r="AC51" s="11">
        <f>'[1]INDICADORES OPERATIVOS'!CD99</f>
        <v>0</v>
      </c>
      <c r="AD51" s="2"/>
      <c r="AE51" s="34" t="s">
        <v>173</v>
      </c>
    </row>
    <row r="52" spans="1:31" ht="35.25" customHeight="1" x14ac:dyDescent="0.25">
      <c r="A52" s="25" t="s">
        <v>130</v>
      </c>
      <c r="B52" s="26" t="s">
        <v>131</v>
      </c>
      <c r="C52" s="26" t="s">
        <v>132</v>
      </c>
      <c r="D52" s="44" t="s">
        <v>26</v>
      </c>
      <c r="E52" s="18"/>
      <c r="F52" s="18"/>
      <c r="G52" s="14">
        <v>0.25</v>
      </c>
      <c r="H52" s="18"/>
      <c r="I52" s="18"/>
      <c r="J52" s="14">
        <v>0.5</v>
      </c>
      <c r="K52" s="18"/>
      <c r="L52" s="18"/>
      <c r="M52" s="14">
        <v>0.75</v>
      </c>
      <c r="N52" s="18"/>
      <c r="O52" s="18"/>
      <c r="P52" s="14">
        <v>0.9</v>
      </c>
      <c r="Q52" s="2"/>
      <c r="R52" s="12"/>
      <c r="S52" s="12"/>
      <c r="T52" s="11">
        <f>'[1]INDICADORES OPERATIVOS'!AB115</f>
        <v>0.45833333333333331</v>
      </c>
      <c r="U52" s="12"/>
      <c r="V52" s="12"/>
      <c r="W52" s="11">
        <f>'[1]INDICADORES OPERATIVOS'!AT115</f>
        <v>0.83333333333333337</v>
      </c>
      <c r="X52" s="12"/>
      <c r="Y52" s="12"/>
      <c r="Z52" s="11">
        <v>0.95</v>
      </c>
      <c r="AA52" s="12"/>
      <c r="AB52" s="12"/>
      <c r="AC52" s="11">
        <v>1</v>
      </c>
      <c r="AD52" s="2"/>
      <c r="AE52" s="33"/>
    </row>
    <row r="53" spans="1:31" ht="35.25" customHeight="1" x14ac:dyDescent="0.25">
      <c r="A53" s="48" t="s">
        <v>133</v>
      </c>
      <c r="B53" s="49" t="s">
        <v>134</v>
      </c>
      <c r="C53" s="28" t="s">
        <v>135</v>
      </c>
      <c r="D53" s="45" t="s">
        <v>38</v>
      </c>
      <c r="E53" s="10"/>
      <c r="F53" s="15">
        <v>0.15</v>
      </c>
      <c r="G53" s="10"/>
      <c r="H53" s="15">
        <v>0.3</v>
      </c>
      <c r="I53" s="10"/>
      <c r="J53" s="15">
        <v>0.45</v>
      </c>
      <c r="K53" s="10"/>
      <c r="L53" s="15">
        <v>0.6</v>
      </c>
      <c r="M53" s="10"/>
      <c r="N53" s="15">
        <v>0.75</v>
      </c>
      <c r="O53" s="10"/>
      <c r="P53" s="15">
        <v>0.9</v>
      </c>
      <c r="Q53" s="2"/>
      <c r="R53" s="12"/>
      <c r="S53" s="11">
        <f>'[1]INDICADORES OPERATIVOS'!V103</f>
        <v>0.6333333333333333</v>
      </c>
      <c r="T53" s="12"/>
      <c r="U53" s="11">
        <f>'[1]INDICADORES OPERATIVOS'!AH103</f>
        <v>0.6333333333333333</v>
      </c>
      <c r="V53" s="12"/>
      <c r="W53" s="11">
        <f>'[1]INDICADORES OPERATIVOS'!AT103</f>
        <v>0.6333333333333333</v>
      </c>
      <c r="X53" s="12"/>
      <c r="Y53" s="11">
        <f>'[1]INDICADORES OPERATIVOS'!BF103</f>
        <v>0.63</v>
      </c>
      <c r="Z53" s="12"/>
      <c r="AA53" s="11">
        <f>'[1]INDICADORES OPERATIVOS'!BR103</f>
        <v>0.63</v>
      </c>
      <c r="AB53" s="12"/>
      <c r="AC53" s="11">
        <v>1</v>
      </c>
      <c r="AD53" s="2"/>
      <c r="AE53" s="33"/>
    </row>
    <row r="54" spans="1:31" ht="42.75" customHeight="1" x14ac:dyDescent="0.25">
      <c r="A54" s="48"/>
      <c r="B54" s="49"/>
      <c r="C54" s="28" t="s">
        <v>136</v>
      </c>
      <c r="D54" s="45" t="s">
        <v>38</v>
      </c>
      <c r="E54" s="10"/>
      <c r="F54" s="15">
        <v>0.15</v>
      </c>
      <c r="G54" s="10"/>
      <c r="H54" s="15">
        <v>0.3</v>
      </c>
      <c r="I54" s="10"/>
      <c r="J54" s="15">
        <v>0.45</v>
      </c>
      <c r="K54" s="10"/>
      <c r="L54" s="15">
        <v>0.6</v>
      </c>
      <c r="M54" s="10"/>
      <c r="N54" s="15">
        <v>0.75</v>
      </c>
      <c r="O54" s="10"/>
      <c r="P54" s="15">
        <v>0.9</v>
      </c>
      <c r="Q54" s="2"/>
      <c r="R54" s="12"/>
      <c r="S54" s="11">
        <f>'[1]INDICADORES OPERATIVOS'!V104</f>
        <v>0.96066666666666667</v>
      </c>
      <c r="T54" s="12"/>
      <c r="U54" s="11">
        <v>1</v>
      </c>
      <c r="V54" s="12"/>
      <c r="W54" s="11">
        <v>1</v>
      </c>
      <c r="X54" s="12"/>
      <c r="Y54" s="11">
        <v>1</v>
      </c>
      <c r="Z54" s="12"/>
      <c r="AA54" s="11">
        <v>1</v>
      </c>
      <c r="AB54" s="12"/>
      <c r="AC54" s="11">
        <v>1</v>
      </c>
      <c r="AD54" s="2"/>
      <c r="AE54" s="33"/>
    </row>
    <row r="55" spans="1:31" ht="66.75" customHeight="1" x14ac:dyDescent="0.25">
      <c r="A55" s="27" t="s">
        <v>137</v>
      </c>
      <c r="B55" s="28" t="s">
        <v>138</v>
      </c>
      <c r="C55" s="28" t="s">
        <v>139</v>
      </c>
      <c r="D55" s="45" t="s">
        <v>30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9">
        <v>1250</v>
      </c>
      <c r="P55" s="10"/>
      <c r="Q55" s="2"/>
      <c r="R55" s="12"/>
      <c r="S55" s="11">
        <f>'[1]INDICADORES OPERATIVOS'!V29</f>
        <v>0</v>
      </c>
      <c r="T55" s="12"/>
      <c r="U55" s="11">
        <f>'[1]INDICADORES OPERATIVOS'!AH29</f>
        <v>0</v>
      </c>
      <c r="V55" s="12"/>
      <c r="W55" s="11">
        <f>'[1]INDICADORES OPERATIVOS'!AT29</f>
        <v>0</v>
      </c>
      <c r="X55" s="12"/>
      <c r="Y55" s="11">
        <f>'[1]INDICADORES OPERATIVOS'!BF29</f>
        <v>1</v>
      </c>
      <c r="Z55" s="12"/>
      <c r="AA55" s="11">
        <f>'[1]INDICADORES OPERATIVOS'!BR29</f>
        <v>1</v>
      </c>
      <c r="AB55" s="12"/>
      <c r="AC55" s="11">
        <f>'[1]INDICADORES OPERATIVOS'!CD29</f>
        <v>1</v>
      </c>
      <c r="AD55" s="2"/>
      <c r="AE55" s="38"/>
    </row>
    <row r="56" spans="1:31" ht="46.5" customHeight="1" x14ac:dyDescent="0.25">
      <c r="A56" s="27" t="s">
        <v>140</v>
      </c>
      <c r="B56" s="28" t="s">
        <v>141</v>
      </c>
      <c r="C56" s="28" t="s">
        <v>142</v>
      </c>
      <c r="D56" s="45" t="s">
        <v>30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9">
        <v>28</v>
      </c>
      <c r="Q56" s="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0">
        <v>28</v>
      </c>
      <c r="AD56" s="2"/>
      <c r="AE56" s="33"/>
    </row>
    <row r="57" spans="1:31" ht="38.25" customHeight="1" x14ac:dyDescent="0.25">
      <c r="A57" s="27" t="s">
        <v>143</v>
      </c>
      <c r="B57" s="28" t="s">
        <v>144</v>
      </c>
      <c r="C57" s="28" t="s">
        <v>145</v>
      </c>
      <c r="D57" s="45" t="s">
        <v>30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9">
        <v>1000</v>
      </c>
      <c r="Q57" s="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0">
        <v>1000</v>
      </c>
      <c r="AD57" s="2"/>
      <c r="AE57" s="33"/>
    </row>
    <row r="58" spans="1:31" ht="86.25" customHeight="1" x14ac:dyDescent="0.25">
      <c r="A58" s="27" t="s">
        <v>146</v>
      </c>
      <c r="B58" s="28" t="s">
        <v>147</v>
      </c>
      <c r="C58" s="28" t="s">
        <v>148</v>
      </c>
      <c r="D58" s="45" t="s">
        <v>38</v>
      </c>
      <c r="E58" s="10"/>
      <c r="F58" s="15">
        <v>0.15</v>
      </c>
      <c r="G58" s="10"/>
      <c r="H58" s="15">
        <v>0.3</v>
      </c>
      <c r="I58" s="10"/>
      <c r="J58" s="15">
        <v>0.45</v>
      </c>
      <c r="K58" s="10"/>
      <c r="L58" s="15">
        <v>0.6</v>
      </c>
      <c r="M58" s="10"/>
      <c r="N58" s="15">
        <v>0.75</v>
      </c>
      <c r="O58" s="10"/>
      <c r="P58" s="15">
        <v>0.9</v>
      </c>
      <c r="Q58" s="2"/>
      <c r="R58" s="12"/>
      <c r="S58" s="11">
        <f>'[1]INDICADORES OPERATIVOS'!V32</f>
        <v>0</v>
      </c>
      <c r="T58" s="12"/>
      <c r="U58" s="11">
        <f>'[1]INDICADORES OPERATIVOS'!AH32</f>
        <v>0</v>
      </c>
      <c r="V58" s="12"/>
      <c r="W58" s="11">
        <f>'[1]INDICADORES OPERATIVOS'!AT32</f>
        <v>0</v>
      </c>
      <c r="X58" s="12"/>
      <c r="Y58" s="11">
        <f>'[1]INDICADORES OPERATIVOS'!BF32</f>
        <v>1</v>
      </c>
      <c r="Z58" s="12"/>
      <c r="AA58" s="11">
        <f>'[1]INDICADORES OPERATIVOS'!BR32</f>
        <v>1</v>
      </c>
      <c r="AB58" s="12"/>
      <c r="AC58" s="11">
        <f>'[1]INDICADORES OPERATIVOS'!CD32</f>
        <v>1</v>
      </c>
      <c r="AD58" s="2"/>
      <c r="AE58" s="38"/>
    </row>
    <row r="59" spans="1:31" ht="55.5" customHeight="1" x14ac:dyDescent="0.25">
      <c r="A59" s="27" t="s">
        <v>149</v>
      </c>
      <c r="B59" s="28" t="s">
        <v>150</v>
      </c>
      <c r="C59" s="28" t="s">
        <v>151</v>
      </c>
      <c r="D59" s="45" t="s">
        <v>30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0">
        <v>10000</v>
      </c>
      <c r="Q59" s="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0">
        <v>1000</v>
      </c>
      <c r="AD59" s="2"/>
      <c r="AE59" s="33"/>
    </row>
    <row r="60" spans="1:31" ht="50.25" customHeight="1" x14ac:dyDescent="0.25">
      <c r="A60" s="25" t="s">
        <v>152</v>
      </c>
      <c r="B60" s="26" t="s">
        <v>153</v>
      </c>
      <c r="C60" s="26" t="s">
        <v>154</v>
      </c>
      <c r="D60" s="44" t="s">
        <v>26</v>
      </c>
      <c r="E60" s="18"/>
      <c r="F60" s="18"/>
      <c r="G60" s="14">
        <v>0.25</v>
      </c>
      <c r="H60" s="18"/>
      <c r="I60" s="18"/>
      <c r="J60" s="14">
        <v>0.5</v>
      </c>
      <c r="K60" s="18"/>
      <c r="L60" s="18"/>
      <c r="M60" s="14">
        <v>0.75</v>
      </c>
      <c r="N60" s="18"/>
      <c r="O60" s="18"/>
      <c r="P60" s="14">
        <v>0.9</v>
      </c>
      <c r="Q60" s="2"/>
      <c r="R60" s="12"/>
      <c r="S60" s="12"/>
      <c r="T60" s="11">
        <f>'[1]INDICADORES OPERATIVOS'!AB116</f>
        <v>0.66666666666666663</v>
      </c>
      <c r="U60" s="12"/>
      <c r="V60" s="12"/>
      <c r="W60" s="11">
        <f>'[1]INDICADORES OPERATIVOS'!AT116</f>
        <v>0.83333333333333337</v>
      </c>
      <c r="X60" s="12"/>
      <c r="Y60" s="12"/>
      <c r="Z60" s="11">
        <v>0.97</v>
      </c>
      <c r="AA60" s="12"/>
      <c r="AB60" s="12"/>
      <c r="AC60" s="11">
        <v>1</v>
      </c>
      <c r="AD60" s="2"/>
      <c r="AE60" s="33"/>
    </row>
    <row r="61" spans="1:31" ht="32.25" customHeight="1" x14ac:dyDescent="0.25">
      <c r="A61" s="48" t="s">
        <v>155</v>
      </c>
      <c r="B61" s="49" t="s">
        <v>156</v>
      </c>
      <c r="C61" s="28" t="s">
        <v>157</v>
      </c>
      <c r="D61" s="45" t="s">
        <v>38</v>
      </c>
      <c r="E61" s="10"/>
      <c r="F61" s="15">
        <v>0.15</v>
      </c>
      <c r="G61" s="10"/>
      <c r="H61" s="15">
        <v>0.3</v>
      </c>
      <c r="I61" s="10"/>
      <c r="J61" s="15">
        <v>0.45</v>
      </c>
      <c r="K61" s="10"/>
      <c r="L61" s="15">
        <v>0.6</v>
      </c>
      <c r="M61" s="10"/>
      <c r="N61" s="15">
        <v>0.75</v>
      </c>
      <c r="O61" s="10"/>
      <c r="P61" s="15">
        <v>0.9</v>
      </c>
      <c r="Q61" s="2"/>
      <c r="R61" s="12"/>
      <c r="S61" s="11">
        <f>'[1]INDICADORES OPERATIVOS'!V33</f>
        <v>0.5</v>
      </c>
      <c r="T61" s="12"/>
      <c r="U61" s="11">
        <f>'[1]INDICADORES OPERATIVOS'!AH33</f>
        <v>1</v>
      </c>
      <c r="V61" s="12"/>
      <c r="W61" s="11">
        <f>'[1]INDICADORES OPERATIVOS'!AT33</f>
        <v>1</v>
      </c>
      <c r="X61" s="12"/>
      <c r="Y61" s="11">
        <f>'[1]INDICADORES OPERATIVOS'!BF33</f>
        <v>1.75</v>
      </c>
      <c r="Z61" s="12"/>
      <c r="AA61" s="11">
        <f>'[1]INDICADORES OPERATIVOS'!BR33</f>
        <v>1</v>
      </c>
      <c r="AB61" s="12"/>
      <c r="AC61" s="11">
        <f>'[1]INDICADORES OPERATIVOS'!CD33</f>
        <v>1</v>
      </c>
      <c r="AD61" s="2"/>
      <c r="AE61" s="33"/>
    </row>
    <row r="62" spans="1:31" ht="36" x14ac:dyDescent="0.25">
      <c r="A62" s="48"/>
      <c r="B62" s="49"/>
      <c r="C62" s="28" t="s">
        <v>158</v>
      </c>
      <c r="D62" s="45" t="s">
        <v>38</v>
      </c>
      <c r="E62" s="10"/>
      <c r="F62" s="15">
        <v>0.15</v>
      </c>
      <c r="G62" s="10"/>
      <c r="H62" s="15">
        <v>0.3</v>
      </c>
      <c r="I62" s="10"/>
      <c r="J62" s="15">
        <v>0.45</v>
      </c>
      <c r="K62" s="10"/>
      <c r="L62" s="15">
        <v>0.6</v>
      </c>
      <c r="M62" s="10"/>
      <c r="N62" s="15">
        <v>0.75</v>
      </c>
      <c r="O62" s="10"/>
      <c r="P62" s="15">
        <v>0.9</v>
      </c>
      <c r="Q62" s="2"/>
      <c r="R62" s="12"/>
      <c r="S62" s="11">
        <f>'[1]INDICADORES OPERATIVOS'!V37</f>
        <v>0</v>
      </c>
      <c r="T62" s="12"/>
      <c r="U62" s="11">
        <f>'[1]INDICADORES OPERATIVOS'!AH37</f>
        <v>0</v>
      </c>
      <c r="V62" s="12"/>
      <c r="W62" s="11">
        <v>1</v>
      </c>
      <c r="X62" s="12"/>
      <c r="Y62" s="11">
        <v>1</v>
      </c>
      <c r="Z62" s="12"/>
      <c r="AA62" s="11">
        <v>1</v>
      </c>
      <c r="AB62" s="12"/>
      <c r="AC62" s="11">
        <f>'[1]INDICADORES OPERATIVOS'!CD37</f>
        <v>1</v>
      </c>
      <c r="AD62" s="2"/>
      <c r="AE62" s="38"/>
    </row>
    <row r="63" spans="1:31" ht="36" x14ac:dyDescent="0.25">
      <c r="A63" s="48"/>
      <c r="B63" s="49"/>
      <c r="C63" s="28" t="s">
        <v>159</v>
      </c>
      <c r="D63" s="45" t="s">
        <v>30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0">
        <v>500</v>
      </c>
      <c r="Q63" s="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1">
        <v>1</v>
      </c>
      <c r="AD63" s="2"/>
      <c r="AE63" s="38"/>
    </row>
    <row r="64" spans="1:31" ht="56.25" customHeight="1" x14ac:dyDescent="0.25">
      <c r="A64" s="27" t="s">
        <v>160</v>
      </c>
      <c r="B64" s="28" t="s">
        <v>161</v>
      </c>
      <c r="C64" s="28" t="s">
        <v>162</v>
      </c>
      <c r="D64" s="45" t="s">
        <v>30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0">
        <v>12</v>
      </c>
      <c r="Q64" s="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40">
        <v>12</v>
      </c>
      <c r="AD64" s="2"/>
      <c r="AE64" s="33"/>
    </row>
    <row r="65" spans="1:31" ht="69.75" customHeight="1" x14ac:dyDescent="0.25">
      <c r="A65" s="27" t="s">
        <v>163</v>
      </c>
      <c r="B65" s="28" t="s">
        <v>164</v>
      </c>
      <c r="C65" s="28" t="s">
        <v>165</v>
      </c>
      <c r="D65" s="45" t="s">
        <v>30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20">
        <v>3</v>
      </c>
      <c r="Q65" s="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40">
        <v>3</v>
      </c>
      <c r="AD65" s="2"/>
      <c r="AE65" s="33"/>
    </row>
    <row r="66" spans="1:31" ht="40.5" customHeight="1" x14ac:dyDescent="0.25">
      <c r="A66" s="48" t="s">
        <v>166</v>
      </c>
      <c r="B66" s="49" t="s">
        <v>167</v>
      </c>
      <c r="C66" s="28" t="s">
        <v>168</v>
      </c>
      <c r="D66" s="45" t="s">
        <v>30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5">
        <v>0.9</v>
      </c>
      <c r="Q66" s="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1">
        <v>1</v>
      </c>
      <c r="AD66" s="2"/>
      <c r="AE66" s="33"/>
    </row>
    <row r="67" spans="1:31" ht="36" x14ac:dyDescent="0.25">
      <c r="A67" s="48"/>
      <c r="B67" s="49"/>
      <c r="C67" s="28" t="s">
        <v>169</v>
      </c>
      <c r="D67" s="45" t="s">
        <v>30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5">
        <v>0.9</v>
      </c>
      <c r="Q67" s="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1">
        <v>1</v>
      </c>
      <c r="AD67" s="2"/>
      <c r="AE67" s="33"/>
    </row>
    <row r="68" spans="1:31" ht="30" customHeight="1" x14ac:dyDescent="0.25">
      <c r="A68" s="48"/>
      <c r="B68" s="49"/>
      <c r="C68" s="28" t="s">
        <v>170</v>
      </c>
      <c r="D68" s="45" t="s">
        <v>30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5">
        <v>0.9</v>
      </c>
      <c r="Q68" s="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1">
        <v>1</v>
      </c>
      <c r="AD68" s="2"/>
      <c r="AE68" s="33"/>
    </row>
    <row r="69" spans="1:31" ht="34.5" customHeight="1" thickBot="1" x14ac:dyDescent="0.3">
      <c r="A69" s="48"/>
      <c r="B69" s="49"/>
      <c r="C69" s="28" t="s">
        <v>171</v>
      </c>
      <c r="D69" s="45" t="s">
        <v>30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5">
        <v>0.9</v>
      </c>
      <c r="Q69" s="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1">
        <v>1</v>
      </c>
      <c r="AD69" s="2"/>
      <c r="AE69" s="35"/>
    </row>
  </sheetData>
  <mergeCells count="33">
    <mergeCell ref="A66:A69"/>
    <mergeCell ref="B66:B69"/>
    <mergeCell ref="A49:A50"/>
    <mergeCell ref="B49:B50"/>
    <mergeCell ref="A53:A54"/>
    <mergeCell ref="B53:B54"/>
    <mergeCell ref="A61:A63"/>
    <mergeCell ref="B61:B63"/>
    <mergeCell ref="A36:A37"/>
    <mergeCell ref="B36:B37"/>
    <mergeCell ref="A40:A41"/>
    <mergeCell ref="B40:B41"/>
    <mergeCell ref="A47:A48"/>
    <mergeCell ref="B47:B48"/>
    <mergeCell ref="A21:A24"/>
    <mergeCell ref="B21:B24"/>
    <mergeCell ref="A31:A32"/>
    <mergeCell ref="B31:B32"/>
    <mergeCell ref="A34:A35"/>
    <mergeCell ref="B34:B35"/>
    <mergeCell ref="AE7:AE8"/>
    <mergeCell ref="A13:A14"/>
    <mergeCell ref="B13:B14"/>
    <mergeCell ref="A15:A16"/>
    <mergeCell ref="B15:B16"/>
    <mergeCell ref="E7:P7"/>
    <mergeCell ref="R7:AC7"/>
    <mergeCell ref="A19:A20"/>
    <mergeCell ref="B19:B20"/>
    <mergeCell ref="B2:C4"/>
    <mergeCell ref="B5:C5"/>
    <mergeCell ref="B6:C6"/>
    <mergeCell ref="A7:B7"/>
  </mergeCells>
  <pageMargins left="0.23622047244094491" right="0.23622047244094491" top="0.74803149606299213" bottom="0.74803149606299213" header="0.31496062992125984" footer="0.31496062992125984"/>
  <pageSetup paperSize="120" scale="53" fitToHeight="0" orientation="landscape" r:id="rId1"/>
  <rowBreaks count="4" manualBreakCount="4">
    <brk id="18" max="16383" man="1"/>
    <brk id="33" max="16383" man="1"/>
    <brk id="48" max="16383" man="1"/>
    <brk id="64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DESKTOP005</dc:creator>
  <cp:lastModifiedBy>Hp</cp:lastModifiedBy>
  <cp:lastPrinted>2022-01-25T18:03:05Z</cp:lastPrinted>
  <dcterms:created xsi:type="dcterms:W3CDTF">2022-01-13T15:57:31Z</dcterms:created>
  <dcterms:modified xsi:type="dcterms:W3CDTF">2022-01-25T22:04:30Z</dcterms:modified>
</cp:coreProperties>
</file>